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" yWindow="60" windowWidth="20100" windowHeight="849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56" i="1" l="1"/>
  <c r="H57" i="1"/>
  <c r="H58" i="1"/>
  <c r="H59" i="1"/>
  <c r="H60" i="1"/>
  <c r="H61" i="1"/>
  <c r="H62" i="1"/>
  <c r="H63" i="1"/>
  <c r="H64" i="1"/>
  <c r="H65" i="1"/>
  <c r="H66" i="1"/>
  <c r="H67" i="1"/>
  <c r="H68" i="1"/>
  <c r="H55" i="1"/>
  <c r="H49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10" i="1"/>
  <c r="H9" i="1"/>
  <c r="J70" i="1" l="1"/>
  <c r="K70" i="1"/>
  <c r="L70" i="1"/>
  <c r="I69" i="1"/>
  <c r="I70" i="1" s="1"/>
  <c r="I50" i="1"/>
  <c r="J50" i="1"/>
  <c r="K50" i="1"/>
  <c r="L50" i="1"/>
  <c r="M50" i="1"/>
  <c r="J69" i="1"/>
  <c r="K69" i="1"/>
  <c r="L69" i="1"/>
  <c r="M69" i="1"/>
  <c r="M70" i="1" s="1"/>
  <c r="C69" i="1" l="1"/>
  <c r="C50" i="1"/>
  <c r="C70" i="1" l="1"/>
</calcChain>
</file>

<file path=xl/sharedStrings.xml><?xml version="1.0" encoding="utf-8"?>
<sst xmlns="http://schemas.openxmlformats.org/spreadsheetml/2006/main" count="257" uniqueCount="103">
  <si>
    <t>CART - ELECTRIC</t>
  </si>
  <si>
    <t>Tourmaster</t>
  </si>
  <si>
    <t>Tourmaster Electric Cart 
- 4 Passenger
- Headlights</t>
  </si>
  <si>
    <t>Event Operations</t>
  </si>
  <si>
    <t>Flatbed</t>
  </si>
  <si>
    <t>Flatbed Electric Cart
- 4 Passenger
- Rear seats to fold down for extra cargo space
- Headlights</t>
  </si>
  <si>
    <t>Livestock</t>
  </si>
  <si>
    <t xml:space="preserve">Flatbed Electric Cart
- 4 Passenger
- Rear seats to fold down for extra cargo space
- Headlight </t>
  </si>
  <si>
    <t>Technology &amp; Production</t>
  </si>
  <si>
    <t>Visual Arts -  Los Alamitos Bldg. (#14)</t>
  </si>
  <si>
    <t>Creative Services -Ranch Building</t>
  </si>
  <si>
    <t>Flatbed Electric Cart
- 4 Passenger
- Rear seats to fold down for extra cargo space
- Headlights                                                                                                                                           - Pintle Hook</t>
  </si>
  <si>
    <t>Centennial Farm - Silo Lawn</t>
  </si>
  <si>
    <t>Flatbed Electric
- 4 Passenger
- Rear seats to fold down for extra cargo space
- Headlights                                                                                                                      - trailer hooks</t>
  </si>
  <si>
    <t>Exhibits &amp; Education</t>
  </si>
  <si>
    <t>Centennial Farm - Building 15 (Collections)</t>
  </si>
  <si>
    <t>Explorium - Tent</t>
  </si>
  <si>
    <t>Tourmaster Electric Cart
- 4 Passenger
- Windshield
- Headlights</t>
  </si>
  <si>
    <t>Commercial &amp; Concessions</t>
  </si>
  <si>
    <t>Heroes Hall</t>
  </si>
  <si>
    <t>Pacific Amphitheatre - Stage</t>
  </si>
  <si>
    <t>Flatbed Electric Cart
- 2 Passenger
- Headlights</t>
  </si>
  <si>
    <t>Pacific Amphitheatre - Merchandise</t>
  </si>
  <si>
    <t>Technology</t>
  </si>
  <si>
    <t>Tourmaster Electric Cart
- 6 Passenger
- Rear seats to fold down for extra cargo space
- Headlights
- Strobe Lights</t>
  </si>
  <si>
    <t>Guest Services Office</t>
  </si>
  <si>
    <t>Tourmaster Electric Cart
- 4 Passenger
- Rear seats to fold down for extra cargo space
- Headlights
- Strobe Lights</t>
  </si>
  <si>
    <t>Guest Services</t>
  </si>
  <si>
    <t>Business Develop. Area</t>
  </si>
  <si>
    <t>Tourmaster Electric Cart 
- 6 Passenger
- Headlights</t>
  </si>
  <si>
    <t>Sponsorship Sales Team</t>
  </si>
  <si>
    <t>Flatbed Electric Cart 
- 2 Passenger
- Headlights
- Strobe Light</t>
  </si>
  <si>
    <t>Straub</t>
  </si>
  <si>
    <t>Gate Operations</t>
  </si>
  <si>
    <t>Tourmaster Electric Cart
- 4 Passenger
- Headlights
- Strobe Light</t>
  </si>
  <si>
    <t>Safety &amp; Security</t>
  </si>
  <si>
    <t>Action Sports Arena</t>
  </si>
  <si>
    <t>Marketing</t>
  </si>
  <si>
    <t>Tourmaster Electric Cart
- 6 Passenger
- Headlights
- Strobe Light</t>
  </si>
  <si>
    <t>Communications - admin</t>
  </si>
  <si>
    <t xml:space="preserve">Tourmaster </t>
  </si>
  <si>
    <t>Flatbed Electric Cart
- 4 Passenger
- Rear seats to fold down for extra cargo space
- Headlight                                                                                                                     - hooks</t>
  </si>
  <si>
    <t xml:space="preserve">Flatbed - Electric Cart - 4 Passenger - Headlights (2 seats to fold down for extra cargo space) </t>
  </si>
  <si>
    <t>CART - GAS</t>
  </si>
  <si>
    <t>CART AND TRAILER</t>
  </si>
  <si>
    <t>GAS  Cart
 WITH TRAILER</t>
  </si>
  <si>
    <t xml:space="preserve">Tourmaster Gas Powered (must have):
- 6 Passenger
- Headlights
- Strobe Lights       
- Rearview Mirror 
- Horn </t>
  </si>
  <si>
    <t xml:space="preserve">Cash operations
</t>
  </si>
  <si>
    <t>Tourmaster Gas Powered 
- 6 Passenger
- Headlights
- Strobe Lights - Rear View Mirror</t>
  </si>
  <si>
    <t>Carnival Sales- Admin</t>
  </si>
  <si>
    <t>Flatbed Gas Cart
- 4 Passenger
- Rear seats to fold down for extra cargo space
- Headlights                                                                                                                              -Flashers &amp; strobe lights
-Horn</t>
  </si>
  <si>
    <t>Parking</t>
  </si>
  <si>
    <t>Tourmaster Gas Powered 
- 4 Passenger
- Headlights
- Strobe Lights
- Horn
- Capability to put back seat down for extra carge space</t>
  </si>
  <si>
    <t>Tourmaster Gas Powered 
- 6 Passenger
- Headlights
- Strobe Light
- Horn</t>
  </si>
  <si>
    <t>Tourmaster Gas Powered 
- 4 Passenger
- Headlights
- Strobe Light - Rear View Mirror</t>
  </si>
  <si>
    <t>Admissions Team</t>
  </si>
  <si>
    <t>Tourmaster Gas Powered 
- 6 Passenger
- Headlights
- Strobe Light
- Rear View Mirror</t>
  </si>
  <si>
    <t>Tourmaster Gas Powered
- 4 Passenger
- Headlights
- Strobe Light - Rear View Mirror</t>
  </si>
  <si>
    <t>Tourmaster Gas Powered 
- 6 Passenger
- Headlights
- Strobe Light - Rear View Mirror</t>
  </si>
  <si>
    <t>Parking Sales</t>
  </si>
  <si>
    <t>Flatbed Gas Powered
- 2 Passenger
- Headlights
- Strobe Light</t>
  </si>
  <si>
    <t>Entertainment - Gate 4-1/2</t>
  </si>
  <si>
    <t>Tourmaster Gas Powered 
- 4 Passenger
- Headlights</t>
  </si>
  <si>
    <t>Entertainment (Admin)</t>
  </si>
  <si>
    <t>Tourmaster Gas Powered
- 6 Passenger 
- Headlights 
- Strobe Light
- Rear View Mirror</t>
  </si>
  <si>
    <t>Tourmaster Gas Powered 
- 6 Passenger
- Headlights
- Strobe Light</t>
  </si>
  <si>
    <t>Box Office</t>
  </si>
  <si>
    <t>Tourmaster Electric Cart
- 4 Passenger
- Headlights
- Strobe Light                                       - Need windshield</t>
  </si>
  <si>
    <t>Flatbed Electric Cart
- 4 Passenger
- Rear seats to fold down for extra cargo space
- Headlights                                                 - Each needs Pintle hook</t>
  </si>
  <si>
    <t>Flatbed Electric Cart
- 4 Passenger
- Rear seats to fold down for extra cargo space
- Headlights                                     - All carts need Pintle hook</t>
  </si>
  <si>
    <t xml:space="preserve">TOTAL: </t>
  </si>
  <si>
    <t>Homebrew Judging - (Different building this year) Costa Mesa Bldg (#10)</t>
  </si>
  <si>
    <t xml:space="preserve">Flatbed Electric Cart
- 2 Passenger
- Rear seats to fold down for extra cargo space
- Headlight </t>
  </si>
  <si>
    <t>Maintenace Yard</t>
  </si>
  <si>
    <t>Flatbed Electric Cart
- 2 Passenger
- Rear seats to fold down for extra cargo space
- Headlight                                                                                                                     - hooks</t>
  </si>
  <si>
    <t xml:space="preserve">Flatbed Electric Cart - (w/ Cab if possible)
- 4 Passenger
- Rear seats to fold down for extra cargo space 
- Headlights </t>
  </si>
  <si>
    <t>Anaheim Bldg. (#16) - Home Arts</t>
  </si>
  <si>
    <t xml:space="preserve">GRAND TOTAL: </t>
  </si>
  <si>
    <r>
      <t xml:space="preserve">Flatbed Electric Cart </t>
    </r>
    <r>
      <rPr>
        <b/>
        <sz val="8"/>
        <color theme="1"/>
        <rFont val="Calibri"/>
        <family val="2"/>
        <scheme val="minor"/>
      </rPr>
      <t xml:space="preserve">
- </t>
    </r>
    <r>
      <rPr>
        <sz val="8"/>
        <color theme="1"/>
        <rFont val="Calibri"/>
        <family val="2"/>
        <scheme val="minor"/>
      </rPr>
      <t>4 Passenger
- Rear seats to fold down for extra cargo space
- Headlights
- "Solid/Non-inflatable" wheels.</t>
    </r>
  </si>
  <si>
    <r>
      <t xml:space="preserve">Tourmaster Electric Cart 
- </t>
    </r>
    <r>
      <rPr>
        <u/>
        <sz val="8"/>
        <color theme="1"/>
        <rFont val="Calibri"/>
        <family val="2"/>
        <scheme val="minor"/>
      </rPr>
      <t>6 Passenger</t>
    </r>
    <r>
      <rPr>
        <sz val="8"/>
        <color theme="1"/>
        <rFont val="Calibri"/>
        <family val="2"/>
        <scheme val="minor"/>
      </rPr>
      <t xml:space="preserve">
- Headlights
- Windshield</t>
    </r>
  </si>
  <si>
    <t>GAS CARTS</t>
  </si>
  <si>
    <t>ELECTRIC CARTS</t>
  </si>
  <si>
    <t>Financial Bid Document</t>
  </si>
  <si>
    <t>Category</t>
  </si>
  <si>
    <t>Item Type</t>
  </si>
  <si>
    <t>Quantity</t>
  </si>
  <si>
    <t>Item Description</t>
  </si>
  <si>
    <t>Contract Years ($$)</t>
  </si>
  <si>
    <t>Optional Years ($$)</t>
  </si>
  <si>
    <t>Pick up</t>
  </si>
  <si>
    <t>Department</t>
  </si>
  <si>
    <t>Delivery</t>
  </si>
  <si>
    <t>* Provide mechanic hourly rate for repairs due to damages sustained during the rental period</t>
  </si>
  <si>
    <t>TOTAL:</t>
  </si>
  <si>
    <t>GRAND TOTAL:</t>
  </si>
  <si>
    <t>Rental period</t>
  </si>
  <si>
    <t>Should the rental days exceed the estimate, Contractor to bill the District the average rate base on the number of days</t>
  </si>
  <si>
    <t>approximate</t>
  </si>
  <si>
    <t>number of days</t>
  </si>
  <si>
    <t>IFB #: CR-07-21</t>
  </si>
  <si>
    <t>contractor Signature:_______________________Date:  _______________</t>
  </si>
  <si>
    <t>Contractor Name:  ________________________________</t>
  </si>
  <si>
    <t>OC FAIR &amp; EVENT CENTER CART RENTAL (IMAGINALOGY &amp; THE OC FAIR) (Imaginology is in April, Annual Fair Typically July-August)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</si>
</sst>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m/dd/yy"/>
    <numFmt numFmtId="165" formatCode="m/d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</font>
    <font>
      <b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43" fontId="13" fillId="0" borderId="0" applyFont="0" applyFill="0" applyBorder="0" applyAlignment="0" applyProtection="0"/>
  </cellStyleXfs>
  <cellXfs count="88">
    <xf numFmtId="0" fontId="0" fillId="0" borderId="0" xfId="0"/>
    <xf numFmtId="0" fontId="5" fillId="0" borderId="0" xfId="0" applyFont="1"/>
    <xf numFmtId="165" fontId="5" fillId="0" borderId="0" xfId="0" applyNumberFormat="1" applyFont="1"/>
    <xf numFmtId="3" fontId="5" fillId="0" borderId="0" xfId="0" applyNumberFormat="1" applyFont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14" fontId="5" fillId="0" borderId="1" xfId="2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/>
    </xf>
    <xf numFmtId="0" fontId="5" fillId="0" borderId="0" xfId="1" applyFont="1" applyBorder="1" applyAlignment="1">
      <alignment horizontal="center" vertical="center" wrapText="1"/>
    </xf>
    <xf numFmtId="3" fontId="5" fillId="0" borderId="0" xfId="1" applyNumberFormat="1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0" fontId="5" fillId="0" borderId="0" xfId="1" applyFont="1" applyBorder="1" applyAlignment="1">
      <alignment horizontal="left" vertical="center" wrapText="1"/>
    </xf>
    <xf numFmtId="165" fontId="5" fillId="0" borderId="0" xfId="1" applyNumberFormat="1" applyFont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right" vertical="center" wrapText="1"/>
    </xf>
    <xf numFmtId="3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165" fontId="5" fillId="0" borderId="0" xfId="1" applyNumberFormat="1" applyFont="1" applyFill="1" applyBorder="1" applyAlignment="1">
      <alignment horizontal="center" vertical="center" wrapText="1"/>
    </xf>
    <xf numFmtId="0" fontId="4" fillId="0" borderId="7" xfId="3" applyFont="1" applyBorder="1" applyAlignment="1">
      <alignment horizontal="left" vertical="center"/>
    </xf>
    <xf numFmtId="0" fontId="3" fillId="0" borderId="0" xfId="3" applyFont="1" applyAlignment="1"/>
    <xf numFmtId="0" fontId="2" fillId="0" borderId="0" xfId="3" applyFont="1" applyAlignment="1"/>
    <xf numFmtId="0" fontId="5" fillId="0" borderId="0" xfId="0" applyFont="1"/>
    <xf numFmtId="165" fontId="3" fillId="0" borderId="0" xfId="3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6" fillId="0" borderId="9" xfId="3" applyNumberFormat="1" applyFont="1" applyFill="1" applyBorder="1" applyAlignment="1">
      <alignment horizontal="center" vertical="center" wrapText="1"/>
    </xf>
    <xf numFmtId="165" fontId="6" fillId="0" borderId="7" xfId="3" applyNumberFormat="1" applyFont="1" applyFill="1" applyBorder="1" applyAlignment="1">
      <alignment horizontal="center" vertical="center" wrapText="1"/>
    </xf>
    <xf numFmtId="0" fontId="11" fillId="0" borderId="0" xfId="0" applyFont="1"/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Border="1" applyAlignment="1">
      <alignment horizontal="right"/>
    </xf>
    <xf numFmtId="165" fontId="5" fillId="0" borderId="0" xfId="0" applyNumberFormat="1" applyFont="1" applyBorder="1"/>
    <xf numFmtId="0" fontId="5" fillId="2" borderId="1" xfId="0" applyFont="1" applyFill="1" applyBorder="1"/>
    <xf numFmtId="0" fontId="12" fillId="0" borderId="2" xfId="0" applyFont="1" applyFill="1" applyBorder="1"/>
    <xf numFmtId="0" fontId="5" fillId="0" borderId="6" xfId="0" applyFont="1" applyFill="1" applyBorder="1"/>
    <xf numFmtId="165" fontId="5" fillId="0" borderId="6" xfId="0" applyNumberFormat="1" applyFont="1" applyFill="1" applyBorder="1"/>
    <xf numFmtId="0" fontId="12" fillId="0" borderId="2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right" vertical="center" wrapText="1"/>
    </xf>
    <xf numFmtId="3" fontId="5" fillId="0" borderId="6" xfId="1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165" fontId="5" fillId="0" borderId="6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/>
    <xf numFmtId="165" fontId="5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0" fontId="11" fillId="0" borderId="10" xfId="0" applyFont="1" applyBorder="1"/>
    <xf numFmtId="0" fontId="4" fillId="0" borderId="0" xfId="3" applyFont="1" applyBorder="1" applyAlignment="1">
      <alignment horizontal="left" vertical="center"/>
    </xf>
    <xf numFmtId="164" fontId="6" fillId="0" borderId="11" xfId="3" applyNumberFormat="1" applyFont="1" applyFill="1" applyBorder="1" applyAlignment="1">
      <alignment horizontal="center" vertical="center" wrapText="1"/>
    </xf>
    <xf numFmtId="165" fontId="6" fillId="0" borderId="0" xfId="3" applyNumberFormat="1" applyFont="1" applyFill="1" applyBorder="1" applyAlignment="1">
      <alignment horizontal="center" vertical="center" wrapText="1"/>
    </xf>
    <xf numFmtId="14" fontId="5" fillId="0" borderId="1" xfId="1" applyNumberFormat="1" applyFont="1" applyBorder="1" applyAlignment="1">
      <alignment horizontal="center" vertical="center" wrapText="1"/>
    </xf>
    <xf numFmtId="14" fontId="5" fillId="0" borderId="1" xfId="1" applyNumberFormat="1" applyFont="1" applyBorder="1" applyAlignment="1">
      <alignment horizontal="center" vertical="center"/>
    </xf>
    <xf numFmtId="14" fontId="10" fillId="0" borderId="1" xfId="1" applyNumberFormat="1" applyFont="1" applyBorder="1" applyAlignment="1">
      <alignment horizontal="center" vertical="center" wrapText="1"/>
    </xf>
    <xf numFmtId="14" fontId="5" fillId="0" borderId="2" xfId="2" applyNumberFormat="1" applyFont="1" applyBorder="1" applyAlignment="1">
      <alignment horizontal="center" vertical="center" wrapText="1"/>
    </xf>
    <xf numFmtId="14" fontId="5" fillId="0" borderId="2" xfId="1" applyNumberFormat="1" applyFont="1" applyBorder="1" applyAlignment="1">
      <alignment horizontal="center" vertical="center" wrapText="1"/>
    </xf>
    <xf numFmtId="14" fontId="5" fillId="0" borderId="2" xfId="1" applyNumberFormat="1" applyFont="1" applyBorder="1" applyAlignment="1">
      <alignment horizontal="center" vertical="center"/>
    </xf>
    <xf numFmtId="0" fontId="5" fillId="2" borderId="4" xfId="0" applyFont="1" applyFill="1" applyBorder="1"/>
    <xf numFmtId="165" fontId="5" fillId="0" borderId="0" xfId="0" applyNumberFormat="1" applyFont="1" applyFill="1" applyBorder="1"/>
    <xf numFmtId="0" fontId="5" fillId="2" borderId="14" xfId="0" applyFont="1" applyFill="1" applyBorder="1"/>
    <xf numFmtId="43" fontId="5" fillId="0" borderId="12" xfId="4" applyFont="1" applyBorder="1" applyAlignment="1">
      <alignment vertical="center"/>
    </xf>
    <xf numFmtId="43" fontId="5" fillId="0" borderId="12" xfId="4" applyFont="1" applyFill="1" applyBorder="1" applyAlignment="1">
      <alignment vertical="center"/>
    </xf>
    <xf numFmtId="165" fontId="6" fillId="0" borderId="12" xfId="3" applyNumberFormat="1" applyFont="1" applyFill="1" applyBorder="1" applyAlignment="1">
      <alignment horizontal="center" vertical="center" wrapText="1"/>
    </xf>
    <xf numFmtId="0" fontId="1" fillId="0" borderId="0" xfId="3" applyFont="1" applyAlignment="1"/>
    <xf numFmtId="0" fontId="5" fillId="0" borderId="0" xfId="0" applyFont="1" applyBorder="1"/>
    <xf numFmtId="0" fontId="14" fillId="0" borderId="0" xfId="0" applyFont="1" applyBorder="1" applyAlignment="1">
      <alignment vertical="top"/>
    </xf>
    <xf numFmtId="0" fontId="14" fillId="0" borderId="0" xfId="0" applyFont="1" applyBorder="1" applyAlignment="1"/>
    <xf numFmtId="0" fontId="15" fillId="0" borderId="0" xfId="3" applyFont="1" applyBorder="1" applyAlignment="1">
      <alignment horizontal="left" vertical="center"/>
    </xf>
    <xf numFmtId="0" fontId="16" fillId="0" borderId="7" xfId="3" applyFont="1" applyBorder="1" applyAlignment="1">
      <alignment horizontal="left" vertical="center"/>
    </xf>
    <xf numFmtId="0" fontId="16" fillId="0" borderId="0" xfId="3" applyFont="1" applyBorder="1" applyAlignment="1">
      <alignment horizontal="left" vertical="center"/>
    </xf>
    <xf numFmtId="0" fontId="6" fillId="2" borderId="4" xfId="3" applyFont="1" applyFill="1" applyBorder="1" applyAlignment="1">
      <alignment horizontal="center"/>
    </xf>
    <xf numFmtId="0" fontId="6" fillId="2" borderId="1" xfId="3" applyFont="1" applyFill="1" applyBorder="1" applyAlignment="1">
      <alignment horizontal="center"/>
    </xf>
    <xf numFmtId="0" fontId="6" fillId="0" borderId="5" xfId="3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 wrapText="1"/>
    </xf>
    <xf numFmtId="3" fontId="6" fillId="0" borderId="5" xfId="3" applyNumberFormat="1" applyFont="1" applyFill="1" applyBorder="1" applyAlignment="1">
      <alignment horizontal="center" vertical="center" wrapText="1"/>
    </xf>
    <xf numFmtId="3" fontId="6" fillId="0" borderId="3" xfId="3" applyNumberFormat="1" applyFont="1" applyFill="1" applyBorder="1" applyAlignment="1">
      <alignment horizontal="center" vertical="center" wrapText="1"/>
    </xf>
    <xf numFmtId="164" fontId="6" fillId="0" borderId="8" xfId="3" applyNumberFormat="1" applyFont="1" applyFill="1" applyBorder="1" applyAlignment="1">
      <alignment horizontal="center" vertical="center" wrapText="1"/>
    </xf>
    <xf numFmtId="164" fontId="6" fillId="0" borderId="13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6" fillId="2" borderId="11" xfId="3" applyFont="1" applyFill="1" applyBorder="1" applyAlignment="1">
      <alignment horizontal="center"/>
    </xf>
    <xf numFmtId="0" fontId="6" fillId="2" borderId="5" xfId="3" applyFont="1" applyFill="1" applyBorder="1" applyAlignment="1">
      <alignment horizontal="center"/>
    </xf>
    <xf numFmtId="0" fontId="7" fillId="2" borderId="12" xfId="3" applyFont="1" applyFill="1" applyBorder="1" applyAlignment="1">
      <alignment horizontal="center" vertical="center"/>
    </xf>
    <xf numFmtId="0" fontId="17" fillId="0" borderId="0" xfId="0" applyFont="1"/>
  </cellXfs>
  <cellStyles count="5">
    <cellStyle name="Comma" xfId="4" builtinId="3"/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topLeftCell="A10" zoomScale="140" zoomScaleNormal="140" workbookViewId="0">
      <selection activeCell="G75" sqref="G75"/>
    </sheetView>
  </sheetViews>
  <sheetFormatPr defaultColWidth="8.88671875" defaultRowHeight="10.199999999999999" x14ac:dyDescent="0.2"/>
  <cols>
    <col min="1" max="1" width="13.6640625" style="1" customWidth="1"/>
    <col min="2" max="2" width="11.5546875" style="1" customWidth="1"/>
    <col min="3" max="3" width="8.88671875" style="1"/>
    <col min="4" max="4" width="31" style="1" customWidth="1"/>
    <col min="5" max="5" width="14.6640625" style="1" customWidth="1"/>
    <col min="6" max="7" width="10.88671875" style="2" bestFit="1" customWidth="1"/>
    <col min="8" max="8" width="10.88671875" style="2" customWidth="1"/>
    <col min="9" max="16384" width="8.88671875" style="1"/>
  </cols>
  <sheetData>
    <row r="1" spans="1:14" ht="17.399999999999999" x14ac:dyDescent="0.3">
      <c r="A1" s="28" t="s">
        <v>82</v>
      </c>
      <c r="B1" s="27"/>
      <c r="C1" s="27"/>
      <c r="D1" s="66" t="s">
        <v>99</v>
      </c>
      <c r="E1" s="27"/>
      <c r="F1" s="30"/>
      <c r="G1" s="30"/>
      <c r="H1" s="30"/>
      <c r="I1" s="27"/>
      <c r="J1" s="27"/>
      <c r="K1" s="27"/>
      <c r="L1" s="27"/>
      <c r="M1" s="27"/>
    </row>
    <row r="2" spans="1:14" ht="11.25" x14ac:dyDescent="0.2">
      <c r="A2" s="29"/>
      <c r="B2" s="29"/>
      <c r="C2" s="29"/>
      <c r="D2" s="29"/>
      <c r="E2" s="29"/>
      <c r="F2" s="31"/>
      <c r="G2" s="31"/>
      <c r="H2" s="31"/>
      <c r="I2" s="29"/>
      <c r="J2" s="29"/>
      <c r="K2" s="29"/>
      <c r="L2" s="29"/>
      <c r="M2" s="29"/>
    </row>
    <row r="3" spans="1:14" ht="13.2" x14ac:dyDescent="0.2">
      <c r="A3" s="71" t="s">
        <v>102</v>
      </c>
      <c r="B3" s="71"/>
      <c r="C3" s="71"/>
      <c r="D3" s="71"/>
      <c r="E3" s="71"/>
      <c r="F3" s="71"/>
      <c r="G3" s="71"/>
      <c r="H3" s="71"/>
      <c r="I3" s="72"/>
      <c r="J3" s="72"/>
      <c r="K3" s="72"/>
      <c r="L3" s="72"/>
      <c r="M3" s="72"/>
    </row>
    <row r="4" spans="1:14" s="29" customFormat="1" ht="11.25" x14ac:dyDescent="0.2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67"/>
    </row>
    <row r="5" spans="1:14" s="29" customFormat="1" ht="19.95" customHeight="1" x14ac:dyDescent="0.2">
      <c r="A5" s="70" t="s">
        <v>96</v>
      </c>
      <c r="B5" s="51"/>
      <c r="C5" s="51"/>
      <c r="D5" s="51"/>
      <c r="E5" s="51"/>
      <c r="F5" s="51"/>
      <c r="G5" s="51"/>
      <c r="H5" s="51"/>
      <c r="J5" s="26"/>
      <c r="K5" s="26"/>
      <c r="L5" s="26"/>
      <c r="M5" s="26"/>
    </row>
    <row r="6" spans="1:14" x14ac:dyDescent="0.2">
      <c r="A6" s="75" t="s">
        <v>83</v>
      </c>
      <c r="B6" s="75" t="s">
        <v>84</v>
      </c>
      <c r="C6" s="77" t="s">
        <v>85</v>
      </c>
      <c r="D6" s="75" t="s">
        <v>86</v>
      </c>
      <c r="E6" s="75" t="s">
        <v>90</v>
      </c>
      <c r="F6" s="79" t="s">
        <v>95</v>
      </c>
      <c r="G6" s="80"/>
      <c r="H6" s="52" t="s">
        <v>97</v>
      </c>
      <c r="I6" s="73" t="s">
        <v>87</v>
      </c>
      <c r="J6" s="74"/>
      <c r="K6" s="74" t="s">
        <v>88</v>
      </c>
      <c r="L6" s="74"/>
      <c r="M6" s="74"/>
    </row>
    <row r="7" spans="1:14" ht="20.399999999999999" x14ac:dyDescent="0.2">
      <c r="A7" s="76"/>
      <c r="B7" s="76"/>
      <c r="C7" s="78"/>
      <c r="D7" s="76"/>
      <c r="E7" s="76"/>
      <c r="F7" s="32" t="s">
        <v>91</v>
      </c>
      <c r="G7" s="33" t="s">
        <v>89</v>
      </c>
      <c r="H7" s="65" t="s">
        <v>98</v>
      </c>
      <c r="I7" s="81">
        <v>2021</v>
      </c>
      <c r="J7" s="83">
        <v>2022</v>
      </c>
      <c r="K7" s="83">
        <v>2023</v>
      </c>
      <c r="L7" s="83">
        <v>2024</v>
      </c>
      <c r="M7" s="83">
        <v>2025</v>
      </c>
    </row>
    <row r="8" spans="1:14" ht="13.8" x14ac:dyDescent="0.3">
      <c r="A8" s="39" t="s">
        <v>81</v>
      </c>
      <c r="B8" s="40"/>
      <c r="C8" s="40"/>
      <c r="D8" s="40"/>
      <c r="E8" s="40"/>
      <c r="F8" s="41"/>
      <c r="G8" s="41"/>
      <c r="H8" s="61"/>
      <c r="I8" s="82"/>
      <c r="J8" s="82"/>
      <c r="K8" s="82"/>
      <c r="L8" s="82"/>
      <c r="M8" s="82"/>
    </row>
    <row r="9" spans="1:14" ht="56.25" x14ac:dyDescent="0.2">
      <c r="A9" s="4" t="s">
        <v>0</v>
      </c>
      <c r="B9" s="4" t="s">
        <v>4</v>
      </c>
      <c r="C9" s="5">
        <v>1</v>
      </c>
      <c r="D9" s="6" t="s">
        <v>5</v>
      </c>
      <c r="E9" s="6" t="s">
        <v>71</v>
      </c>
      <c r="F9" s="7">
        <v>44288</v>
      </c>
      <c r="G9" s="57">
        <v>44422</v>
      </c>
      <c r="H9" s="64">
        <f>+G9-F9</f>
        <v>134</v>
      </c>
      <c r="I9" s="60">
        <v>0</v>
      </c>
      <c r="J9" s="38">
        <v>0</v>
      </c>
      <c r="K9" s="38">
        <v>0</v>
      </c>
      <c r="L9" s="38">
        <v>0</v>
      </c>
      <c r="M9" s="38">
        <v>0</v>
      </c>
    </row>
    <row r="10" spans="1:14" ht="67.5" x14ac:dyDescent="0.2">
      <c r="A10" s="4" t="s">
        <v>0</v>
      </c>
      <c r="B10" s="4" t="s">
        <v>4</v>
      </c>
      <c r="C10" s="5">
        <v>2</v>
      </c>
      <c r="D10" s="6" t="s">
        <v>11</v>
      </c>
      <c r="E10" s="6" t="s">
        <v>14</v>
      </c>
      <c r="F10" s="7">
        <v>44317</v>
      </c>
      <c r="G10" s="57">
        <v>44438</v>
      </c>
      <c r="H10" s="64">
        <f>+G10-F10</f>
        <v>121</v>
      </c>
      <c r="I10" s="60">
        <v>0</v>
      </c>
      <c r="J10" s="38">
        <v>0</v>
      </c>
      <c r="K10" s="38">
        <v>0</v>
      </c>
      <c r="L10" s="38">
        <v>0</v>
      </c>
      <c r="M10" s="38">
        <v>0</v>
      </c>
    </row>
    <row r="11" spans="1:14" ht="56.25" x14ac:dyDescent="0.2">
      <c r="A11" s="4" t="s">
        <v>0</v>
      </c>
      <c r="B11" s="4" t="s">
        <v>4</v>
      </c>
      <c r="C11" s="5">
        <v>1</v>
      </c>
      <c r="D11" s="6" t="s">
        <v>72</v>
      </c>
      <c r="E11" s="6" t="s">
        <v>8</v>
      </c>
      <c r="F11" s="7">
        <v>44337</v>
      </c>
      <c r="G11" s="57">
        <v>44431</v>
      </c>
      <c r="H11" s="64">
        <f t="shared" ref="H11:H49" si="0">+G11-F11</f>
        <v>94</v>
      </c>
      <c r="I11" s="60">
        <v>0</v>
      </c>
      <c r="J11" s="38">
        <v>0</v>
      </c>
      <c r="K11" s="38">
        <v>0</v>
      </c>
      <c r="L11" s="38">
        <v>0</v>
      </c>
      <c r="M11" s="38">
        <v>0</v>
      </c>
    </row>
    <row r="12" spans="1:14" ht="45" x14ac:dyDescent="0.2">
      <c r="A12" s="4" t="s">
        <v>0</v>
      </c>
      <c r="B12" s="4" t="s">
        <v>1</v>
      </c>
      <c r="C12" s="5">
        <v>1</v>
      </c>
      <c r="D12" s="6" t="s">
        <v>34</v>
      </c>
      <c r="E12" s="6" t="s">
        <v>73</v>
      </c>
      <c r="F12" s="7">
        <v>44337</v>
      </c>
      <c r="G12" s="57">
        <v>44431</v>
      </c>
      <c r="H12" s="64">
        <f t="shared" si="0"/>
        <v>94</v>
      </c>
      <c r="I12" s="60">
        <v>0</v>
      </c>
      <c r="J12" s="38">
        <v>0</v>
      </c>
      <c r="K12" s="38">
        <v>0</v>
      </c>
      <c r="L12" s="38">
        <v>0</v>
      </c>
      <c r="M12" s="38">
        <v>0</v>
      </c>
    </row>
    <row r="13" spans="1:14" ht="45" x14ac:dyDescent="0.2">
      <c r="A13" s="4" t="s">
        <v>0</v>
      </c>
      <c r="B13" s="4" t="s">
        <v>1</v>
      </c>
      <c r="C13" s="5">
        <v>1</v>
      </c>
      <c r="D13" s="6" t="s">
        <v>34</v>
      </c>
      <c r="E13" s="6" t="s">
        <v>73</v>
      </c>
      <c r="F13" s="7">
        <v>44337</v>
      </c>
      <c r="G13" s="57">
        <v>44431</v>
      </c>
      <c r="H13" s="64">
        <f t="shared" si="0"/>
        <v>94</v>
      </c>
      <c r="I13" s="60">
        <v>0</v>
      </c>
      <c r="J13" s="38">
        <v>0</v>
      </c>
      <c r="K13" s="38">
        <v>0</v>
      </c>
      <c r="L13" s="38">
        <v>0</v>
      </c>
      <c r="M13" s="38">
        <v>0</v>
      </c>
    </row>
    <row r="14" spans="1:14" ht="51" x14ac:dyDescent="0.2">
      <c r="A14" s="4" t="s">
        <v>0</v>
      </c>
      <c r="B14" s="4" t="s">
        <v>4</v>
      </c>
      <c r="C14" s="5">
        <v>1</v>
      </c>
      <c r="D14" s="6" t="s">
        <v>74</v>
      </c>
      <c r="E14" s="6" t="s">
        <v>73</v>
      </c>
      <c r="F14" s="7">
        <v>44337</v>
      </c>
      <c r="G14" s="57">
        <v>44431</v>
      </c>
      <c r="H14" s="64">
        <f t="shared" si="0"/>
        <v>94</v>
      </c>
      <c r="I14" s="60">
        <v>0</v>
      </c>
      <c r="J14" s="38">
        <v>0</v>
      </c>
      <c r="K14" s="38">
        <v>0</v>
      </c>
      <c r="L14" s="38">
        <v>0</v>
      </c>
      <c r="M14" s="38">
        <v>0</v>
      </c>
    </row>
    <row r="15" spans="1:14" ht="51" x14ac:dyDescent="0.2">
      <c r="A15" s="4" t="s">
        <v>0</v>
      </c>
      <c r="B15" s="4" t="s">
        <v>4</v>
      </c>
      <c r="C15" s="5">
        <v>1</v>
      </c>
      <c r="D15" s="6" t="s">
        <v>74</v>
      </c>
      <c r="E15" s="6" t="s">
        <v>73</v>
      </c>
      <c r="F15" s="7">
        <v>44337</v>
      </c>
      <c r="G15" s="57">
        <v>44431</v>
      </c>
      <c r="H15" s="64">
        <f t="shared" si="0"/>
        <v>94</v>
      </c>
      <c r="I15" s="60">
        <v>0</v>
      </c>
      <c r="J15" s="38">
        <v>0</v>
      </c>
      <c r="K15" s="38">
        <v>0</v>
      </c>
      <c r="L15" s="38">
        <v>0</v>
      </c>
      <c r="M15" s="38">
        <v>0</v>
      </c>
    </row>
    <row r="16" spans="1:14" ht="51" x14ac:dyDescent="0.2">
      <c r="A16" s="4" t="s">
        <v>0</v>
      </c>
      <c r="B16" s="4" t="s">
        <v>4</v>
      </c>
      <c r="C16" s="5">
        <v>2</v>
      </c>
      <c r="D16" s="6" t="s">
        <v>41</v>
      </c>
      <c r="E16" s="6" t="s">
        <v>73</v>
      </c>
      <c r="F16" s="7">
        <v>44337</v>
      </c>
      <c r="G16" s="57">
        <v>44431</v>
      </c>
      <c r="H16" s="64">
        <f t="shared" si="0"/>
        <v>94</v>
      </c>
      <c r="I16" s="60">
        <v>0</v>
      </c>
      <c r="J16" s="38">
        <v>0</v>
      </c>
      <c r="K16" s="38">
        <v>0</v>
      </c>
      <c r="L16" s="38">
        <v>0</v>
      </c>
      <c r="M16" s="38">
        <v>0</v>
      </c>
    </row>
    <row r="17" spans="1:13" ht="40.950000000000003" x14ac:dyDescent="0.2">
      <c r="A17" s="4" t="s">
        <v>0</v>
      </c>
      <c r="B17" s="4" t="s">
        <v>4</v>
      </c>
      <c r="C17" s="5">
        <v>1</v>
      </c>
      <c r="D17" s="6" t="s">
        <v>75</v>
      </c>
      <c r="E17" s="6" t="s">
        <v>76</v>
      </c>
      <c r="F17" s="7">
        <v>44347</v>
      </c>
      <c r="G17" s="57">
        <v>44431</v>
      </c>
      <c r="H17" s="64">
        <f t="shared" si="0"/>
        <v>84</v>
      </c>
      <c r="I17" s="60">
        <v>0</v>
      </c>
      <c r="J17" s="38">
        <v>0</v>
      </c>
      <c r="K17" s="38">
        <v>0</v>
      </c>
      <c r="L17" s="38">
        <v>0</v>
      </c>
      <c r="M17" s="38">
        <v>0</v>
      </c>
    </row>
    <row r="18" spans="1:13" ht="30.6" x14ac:dyDescent="0.2">
      <c r="A18" s="8" t="s">
        <v>0</v>
      </c>
      <c r="B18" s="8" t="s">
        <v>1</v>
      </c>
      <c r="C18" s="9">
        <v>1</v>
      </c>
      <c r="D18" s="10" t="s">
        <v>2</v>
      </c>
      <c r="E18" s="10" t="s">
        <v>3</v>
      </c>
      <c r="F18" s="54">
        <v>44348</v>
      </c>
      <c r="G18" s="58">
        <v>44439</v>
      </c>
      <c r="H18" s="64">
        <f t="shared" si="0"/>
        <v>91</v>
      </c>
      <c r="I18" s="60">
        <v>0</v>
      </c>
      <c r="J18" s="38">
        <v>0</v>
      </c>
      <c r="K18" s="38">
        <v>0</v>
      </c>
      <c r="L18" s="38">
        <v>0</v>
      </c>
      <c r="M18" s="38">
        <v>0</v>
      </c>
    </row>
    <row r="19" spans="1:13" ht="51" x14ac:dyDescent="0.2">
      <c r="A19" s="8" t="s">
        <v>0</v>
      </c>
      <c r="B19" s="8" t="s">
        <v>4</v>
      </c>
      <c r="C19" s="9">
        <v>2</v>
      </c>
      <c r="D19" s="10" t="s">
        <v>69</v>
      </c>
      <c r="E19" s="10" t="s">
        <v>6</v>
      </c>
      <c r="F19" s="54">
        <v>44350</v>
      </c>
      <c r="G19" s="58">
        <v>44424</v>
      </c>
      <c r="H19" s="64">
        <f t="shared" si="0"/>
        <v>74</v>
      </c>
      <c r="I19" s="60">
        <v>0</v>
      </c>
      <c r="J19" s="38">
        <v>0</v>
      </c>
      <c r="K19" s="38">
        <v>0</v>
      </c>
      <c r="L19" s="38">
        <v>0</v>
      </c>
      <c r="M19" s="38">
        <v>0</v>
      </c>
    </row>
    <row r="20" spans="1:13" ht="51" x14ac:dyDescent="0.2">
      <c r="A20" s="8" t="s">
        <v>0</v>
      </c>
      <c r="B20" s="8" t="s">
        <v>4</v>
      </c>
      <c r="C20" s="9">
        <v>1</v>
      </c>
      <c r="D20" s="10" t="s">
        <v>69</v>
      </c>
      <c r="E20" s="10" t="s">
        <v>6</v>
      </c>
      <c r="F20" s="54">
        <v>44350</v>
      </c>
      <c r="G20" s="58">
        <v>44424</v>
      </c>
      <c r="H20" s="64">
        <f t="shared" si="0"/>
        <v>74</v>
      </c>
      <c r="I20" s="60">
        <v>0</v>
      </c>
      <c r="J20" s="38">
        <v>0</v>
      </c>
      <c r="K20" s="38">
        <v>0</v>
      </c>
      <c r="L20" s="38">
        <v>0</v>
      </c>
      <c r="M20" s="38">
        <v>0</v>
      </c>
    </row>
    <row r="21" spans="1:13" ht="56.25" x14ac:dyDescent="0.2">
      <c r="A21" s="8" t="s">
        <v>0</v>
      </c>
      <c r="B21" s="8" t="s">
        <v>4</v>
      </c>
      <c r="C21" s="9">
        <v>1</v>
      </c>
      <c r="D21" s="10" t="s">
        <v>7</v>
      </c>
      <c r="E21" s="10" t="s">
        <v>8</v>
      </c>
      <c r="F21" s="54">
        <v>44350</v>
      </c>
      <c r="G21" s="58">
        <v>44431</v>
      </c>
      <c r="H21" s="64">
        <f t="shared" si="0"/>
        <v>81</v>
      </c>
      <c r="I21" s="60">
        <v>0</v>
      </c>
      <c r="J21" s="38">
        <v>0</v>
      </c>
      <c r="K21" s="38">
        <v>0</v>
      </c>
      <c r="L21" s="38">
        <v>0</v>
      </c>
      <c r="M21" s="38">
        <v>0</v>
      </c>
    </row>
    <row r="22" spans="1:13" ht="56.25" x14ac:dyDescent="0.2">
      <c r="A22" s="8" t="s">
        <v>0</v>
      </c>
      <c r="B22" s="8" t="s">
        <v>4</v>
      </c>
      <c r="C22" s="9">
        <v>2</v>
      </c>
      <c r="D22" s="10" t="s">
        <v>5</v>
      </c>
      <c r="E22" s="10" t="s">
        <v>9</v>
      </c>
      <c r="F22" s="54">
        <v>44357</v>
      </c>
      <c r="G22" s="58">
        <v>44431</v>
      </c>
      <c r="H22" s="64">
        <f t="shared" si="0"/>
        <v>74</v>
      </c>
      <c r="I22" s="60">
        <v>0</v>
      </c>
      <c r="J22" s="38">
        <v>0</v>
      </c>
      <c r="K22" s="38">
        <v>0</v>
      </c>
      <c r="L22" s="38">
        <v>0</v>
      </c>
      <c r="M22" s="38">
        <v>0</v>
      </c>
    </row>
    <row r="23" spans="1:13" ht="56.25" x14ac:dyDescent="0.2">
      <c r="A23" s="8" t="s">
        <v>0</v>
      </c>
      <c r="B23" s="8" t="s">
        <v>4</v>
      </c>
      <c r="C23" s="9">
        <v>1</v>
      </c>
      <c r="D23" s="10" t="s">
        <v>5</v>
      </c>
      <c r="E23" s="10" t="s">
        <v>10</v>
      </c>
      <c r="F23" s="54">
        <v>44357</v>
      </c>
      <c r="G23" s="58">
        <v>44445</v>
      </c>
      <c r="H23" s="64">
        <f t="shared" si="0"/>
        <v>88</v>
      </c>
      <c r="I23" s="60">
        <v>0</v>
      </c>
      <c r="J23" s="38">
        <v>0</v>
      </c>
      <c r="K23" s="38">
        <v>0</v>
      </c>
      <c r="L23" s="38">
        <v>0</v>
      </c>
      <c r="M23" s="38">
        <v>0</v>
      </c>
    </row>
    <row r="24" spans="1:13" ht="67.5" x14ac:dyDescent="0.2">
      <c r="A24" s="8" t="s">
        <v>0</v>
      </c>
      <c r="B24" s="8" t="s">
        <v>4</v>
      </c>
      <c r="C24" s="9">
        <v>1</v>
      </c>
      <c r="D24" s="10" t="s">
        <v>11</v>
      </c>
      <c r="E24" s="10" t="s">
        <v>12</v>
      </c>
      <c r="F24" s="54">
        <v>44357</v>
      </c>
      <c r="G24" s="59">
        <v>44427</v>
      </c>
      <c r="H24" s="64">
        <f t="shared" si="0"/>
        <v>70</v>
      </c>
      <c r="I24" s="60">
        <v>0</v>
      </c>
      <c r="J24" s="38">
        <v>0</v>
      </c>
      <c r="K24" s="38">
        <v>0</v>
      </c>
      <c r="L24" s="38">
        <v>0</v>
      </c>
      <c r="M24" s="38">
        <v>0</v>
      </c>
    </row>
    <row r="25" spans="1:13" ht="67.5" x14ac:dyDescent="0.2">
      <c r="A25" s="8" t="s">
        <v>0</v>
      </c>
      <c r="B25" s="8" t="s">
        <v>4</v>
      </c>
      <c r="C25" s="9">
        <v>4</v>
      </c>
      <c r="D25" s="10" t="s">
        <v>13</v>
      </c>
      <c r="E25" s="10" t="s">
        <v>14</v>
      </c>
      <c r="F25" s="54">
        <v>44357</v>
      </c>
      <c r="G25" s="58">
        <v>44438</v>
      </c>
      <c r="H25" s="64">
        <f t="shared" si="0"/>
        <v>81</v>
      </c>
      <c r="I25" s="60">
        <v>0</v>
      </c>
      <c r="J25" s="38">
        <v>0</v>
      </c>
      <c r="K25" s="38">
        <v>0</v>
      </c>
      <c r="L25" s="38">
        <v>0</v>
      </c>
      <c r="M25" s="38">
        <v>0</v>
      </c>
    </row>
    <row r="26" spans="1:13" ht="56.25" x14ac:dyDescent="0.2">
      <c r="A26" s="8" t="s">
        <v>0</v>
      </c>
      <c r="B26" s="8" t="s">
        <v>4</v>
      </c>
      <c r="C26" s="9">
        <v>1</v>
      </c>
      <c r="D26" s="10" t="s">
        <v>5</v>
      </c>
      <c r="E26" s="10" t="s">
        <v>15</v>
      </c>
      <c r="F26" s="54">
        <v>44360</v>
      </c>
      <c r="G26" s="58">
        <v>44393</v>
      </c>
      <c r="H26" s="64">
        <f t="shared" si="0"/>
        <v>33</v>
      </c>
      <c r="I26" s="60">
        <v>0</v>
      </c>
      <c r="J26" s="38">
        <v>0</v>
      </c>
      <c r="K26" s="38">
        <v>0</v>
      </c>
      <c r="L26" s="38">
        <v>0</v>
      </c>
      <c r="M26" s="38">
        <v>0</v>
      </c>
    </row>
    <row r="27" spans="1:13" ht="56.25" x14ac:dyDescent="0.2">
      <c r="A27" s="8" t="s">
        <v>0</v>
      </c>
      <c r="B27" s="8" t="s">
        <v>4</v>
      </c>
      <c r="C27" s="9">
        <v>1</v>
      </c>
      <c r="D27" s="10" t="s">
        <v>5</v>
      </c>
      <c r="E27" s="10" t="s">
        <v>16</v>
      </c>
      <c r="F27" s="54">
        <v>44361</v>
      </c>
      <c r="G27" s="58">
        <v>44428</v>
      </c>
      <c r="H27" s="64">
        <f t="shared" si="0"/>
        <v>67</v>
      </c>
      <c r="I27" s="60">
        <v>0</v>
      </c>
      <c r="J27" s="38">
        <v>0</v>
      </c>
      <c r="K27" s="38">
        <v>0</v>
      </c>
      <c r="L27" s="38">
        <v>0</v>
      </c>
      <c r="M27" s="38">
        <v>0</v>
      </c>
    </row>
    <row r="28" spans="1:13" ht="45" x14ac:dyDescent="0.2">
      <c r="A28" s="8" t="s">
        <v>0</v>
      </c>
      <c r="B28" s="8" t="s">
        <v>1</v>
      </c>
      <c r="C28" s="9">
        <v>3</v>
      </c>
      <c r="D28" s="10" t="s">
        <v>17</v>
      </c>
      <c r="E28" s="10" t="s">
        <v>18</v>
      </c>
      <c r="F28" s="54">
        <v>44364</v>
      </c>
      <c r="G28" s="58">
        <v>44422</v>
      </c>
      <c r="H28" s="64">
        <f t="shared" si="0"/>
        <v>58</v>
      </c>
      <c r="I28" s="60">
        <v>0</v>
      </c>
      <c r="J28" s="38">
        <v>0</v>
      </c>
      <c r="K28" s="38">
        <v>0</v>
      </c>
      <c r="L28" s="38">
        <v>0</v>
      </c>
      <c r="M28" s="38">
        <v>0</v>
      </c>
    </row>
    <row r="29" spans="1:13" ht="67.5" x14ac:dyDescent="0.2">
      <c r="A29" s="8" t="s">
        <v>0</v>
      </c>
      <c r="B29" s="8" t="s">
        <v>4</v>
      </c>
      <c r="C29" s="9">
        <v>1</v>
      </c>
      <c r="D29" s="10" t="s">
        <v>11</v>
      </c>
      <c r="E29" s="10" t="s">
        <v>19</v>
      </c>
      <c r="F29" s="54">
        <v>44364</v>
      </c>
      <c r="G29" s="59">
        <v>44427</v>
      </c>
      <c r="H29" s="64">
        <f t="shared" si="0"/>
        <v>63</v>
      </c>
      <c r="I29" s="60">
        <v>0</v>
      </c>
      <c r="J29" s="38">
        <v>0</v>
      </c>
      <c r="K29" s="38">
        <v>0</v>
      </c>
      <c r="L29" s="38">
        <v>0</v>
      </c>
      <c r="M29" s="38">
        <v>0</v>
      </c>
    </row>
    <row r="30" spans="1:13" ht="67.5" x14ac:dyDescent="0.2">
      <c r="A30" s="8" t="s">
        <v>0</v>
      </c>
      <c r="B30" s="8" t="s">
        <v>4</v>
      </c>
      <c r="C30" s="9">
        <v>2</v>
      </c>
      <c r="D30" s="10" t="s">
        <v>78</v>
      </c>
      <c r="E30" s="10" t="s">
        <v>20</v>
      </c>
      <c r="F30" s="54">
        <v>44366</v>
      </c>
      <c r="G30" s="58">
        <v>44435</v>
      </c>
      <c r="H30" s="64">
        <f t="shared" si="0"/>
        <v>69</v>
      </c>
      <c r="I30" s="60">
        <v>0</v>
      </c>
      <c r="J30" s="38">
        <v>0</v>
      </c>
      <c r="K30" s="38">
        <v>0</v>
      </c>
      <c r="L30" s="38">
        <v>0</v>
      </c>
      <c r="M30" s="38">
        <v>0</v>
      </c>
    </row>
    <row r="31" spans="1:13" ht="33.75" x14ac:dyDescent="0.2">
      <c r="A31" s="8" t="s">
        <v>0</v>
      </c>
      <c r="B31" s="8" t="s">
        <v>4</v>
      </c>
      <c r="C31" s="9">
        <v>1</v>
      </c>
      <c r="D31" s="10" t="s">
        <v>21</v>
      </c>
      <c r="E31" s="10" t="s">
        <v>22</v>
      </c>
      <c r="F31" s="54">
        <v>44366</v>
      </c>
      <c r="G31" s="58">
        <v>44436</v>
      </c>
      <c r="H31" s="64">
        <f t="shared" si="0"/>
        <v>70</v>
      </c>
      <c r="I31" s="60">
        <v>0</v>
      </c>
      <c r="J31" s="38">
        <v>0</v>
      </c>
      <c r="K31" s="38">
        <v>0</v>
      </c>
      <c r="L31" s="38">
        <v>0</v>
      </c>
      <c r="M31" s="38">
        <v>0</v>
      </c>
    </row>
    <row r="32" spans="1:13" ht="45" x14ac:dyDescent="0.2">
      <c r="A32" s="8" t="s">
        <v>0</v>
      </c>
      <c r="B32" s="8" t="s">
        <v>1</v>
      </c>
      <c r="C32" s="9">
        <v>1</v>
      </c>
      <c r="D32" s="10" t="s">
        <v>17</v>
      </c>
      <c r="E32" s="10" t="s">
        <v>23</v>
      </c>
      <c r="F32" s="54">
        <v>44366</v>
      </c>
      <c r="G32" s="58">
        <v>44388</v>
      </c>
      <c r="H32" s="64">
        <f t="shared" si="0"/>
        <v>22</v>
      </c>
      <c r="I32" s="60">
        <v>0</v>
      </c>
      <c r="J32" s="38">
        <v>0</v>
      </c>
      <c r="K32" s="38">
        <v>0</v>
      </c>
      <c r="L32" s="38">
        <v>0</v>
      </c>
      <c r="M32" s="38">
        <v>0</v>
      </c>
    </row>
    <row r="33" spans="1:13" ht="67.5" x14ac:dyDescent="0.2">
      <c r="A33" s="8" t="s">
        <v>0</v>
      </c>
      <c r="B33" s="8" t="s">
        <v>1</v>
      </c>
      <c r="C33" s="9">
        <v>3</v>
      </c>
      <c r="D33" s="10" t="s">
        <v>24</v>
      </c>
      <c r="E33" s="10" t="s">
        <v>25</v>
      </c>
      <c r="F33" s="54">
        <v>44371</v>
      </c>
      <c r="G33" s="58">
        <v>44421</v>
      </c>
      <c r="H33" s="64">
        <f t="shared" si="0"/>
        <v>50</v>
      </c>
      <c r="I33" s="60">
        <v>0</v>
      </c>
      <c r="J33" s="38">
        <v>0</v>
      </c>
      <c r="K33" s="38">
        <v>0</v>
      </c>
      <c r="L33" s="38">
        <v>0</v>
      </c>
      <c r="M33" s="38">
        <v>0</v>
      </c>
    </row>
    <row r="34" spans="1:13" ht="67.5" x14ac:dyDescent="0.2">
      <c r="A34" s="8" t="s">
        <v>0</v>
      </c>
      <c r="B34" s="11" t="s">
        <v>1</v>
      </c>
      <c r="C34" s="11">
        <v>3</v>
      </c>
      <c r="D34" s="12" t="s">
        <v>26</v>
      </c>
      <c r="E34" s="13" t="s">
        <v>27</v>
      </c>
      <c r="F34" s="55">
        <v>44371</v>
      </c>
      <c r="G34" s="59">
        <v>44421</v>
      </c>
      <c r="H34" s="64">
        <f t="shared" si="0"/>
        <v>50</v>
      </c>
      <c r="I34" s="60">
        <v>0</v>
      </c>
      <c r="J34" s="38">
        <v>0</v>
      </c>
      <c r="K34" s="38">
        <v>0</v>
      </c>
      <c r="L34" s="38">
        <v>0</v>
      </c>
      <c r="M34" s="38">
        <v>0</v>
      </c>
    </row>
    <row r="35" spans="1:13" ht="45" x14ac:dyDescent="0.2">
      <c r="A35" s="8" t="s">
        <v>0</v>
      </c>
      <c r="B35" s="8" t="s">
        <v>1</v>
      </c>
      <c r="C35" s="9">
        <v>1</v>
      </c>
      <c r="D35" s="10" t="s">
        <v>17</v>
      </c>
      <c r="E35" s="10" t="s">
        <v>23</v>
      </c>
      <c r="F35" s="54">
        <v>44372</v>
      </c>
      <c r="G35" s="58">
        <v>44422</v>
      </c>
      <c r="H35" s="64">
        <f t="shared" si="0"/>
        <v>50</v>
      </c>
      <c r="I35" s="60">
        <v>0</v>
      </c>
      <c r="J35" s="38">
        <v>0</v>
      </c>
      <c r="K35" s="38">
        <v>0</v>
      </c>
      <c r="L35" s="38">
        <v>0</v>
      </c>
      <c r="M35" s="38">
        <v>0</v>
      </c>
    </row>
    <row r="36" spans="1:13" ht="45" x14ac:dyDescent="0.2">
      <c r="A36" s="8" t="s">
        <v>0</v>
      </c>
      <c r="B36" s="8" t="s">
        <v>1</v>
      </c>
      <c r="C36" s="9">
        <v>1</v>
      </c>
      <c r="D36" s="10" t="s">
        <v>79</v>
      </c>
      <c r="E36" s="10" t="s">
        <v>28</v>
      </c>
      <c r="F36" s="54">
        <v>44372</v>
      </c>
      <c r="G36" s="58">
        <v>44428</v>
      </c>
      <c r="H36" s="64">
        <f t="shared" si="0"/>
        <v>56</v>
      </c>
      <c r="I36" s="60">
        <v>0</v>
      </c>
      <c r="J36" s="38">
        <v>0</v>
      </c>
      <c r="K36" s="38">
        <v>0</v>
      </c>
      <c r="L36" s="38">
        <v>0</v>
      </c>
      <c r="M36" s="38">
        <v>0</v>
      </c>
    </row>
    <row r="37" spans="1:13" ht="30.6" x14ac:dyDescent="0.2">
      <c r="A37" s="8" t="s">
        <v>0</v>
      </c>
      <c r="B37" s="8" t="s">
        <v>1</v>
      </c>
      <c r="C37" s="9">
        <v>1</v>
      </c>
      <c r="D37" s="12" t="s">
        <v>29</v>
      </c>
      <c r="E37" s="10" t="s">
        <v>30</v>
      </c>
      <c r="F37" s="56">
        <v>44373</v>
      </c>
      <c r="G37" s="58">
        <v>44421</v>
      </c>
      <c r="H37" s="64">
        <f t="shared" si="0"/>
        <v>48</v>
      </c>
      <c r="I37" s="60">
        <v>0</v>
      </c>
      <c r="J37" s="38">
        <v>0</v>
      </c>
      <c r="K37" s="38">
        <v>0</v>
      </c>
      <c r="L37" s="38">
        <v>0</v>
      </c>
      <c r="M37" s="38">
        <v>0</v>
      </c>
    </row>
    <row r="38" spans="1:13" ht="40.799999999999997" x14ac:dyDescent="0.2">
      <c r="A38" s="8" t="s">
        <v>0</v>
      </c>
      <c r="B38" s="8" t="s">
        <v>4</v>
      </c>
      <c r="C38" s="9">
        <v>2</v>
      </c>
      <c r="D38" s="10" t="s">
        <v>31</v>
      </c>
      <c r="E38" s="10" t="s">
        <v>32</v>
      </c>
      <c r="F38" s="56">
        <v>44373</v>
      </c>
      <c r="G38" s="58">
        <v>44421</v>
      </c>
      <c r="H38" s="64">
        <f t="shared" si="0"/>
        <v>48</v>
      </c>
      <c r="I38" s="60">
        <v>0</v>
      </c>
      <c r="J38" s="38">
        <v>0</v>
      </c>
      <c r="K38" s="38">
        <v>0</v>
      </c>
      <c r="L38" s="38">
        <v>0</v>
      </c>
      <c r="M38" s="38">
        <v>0</v>
      </c>
    </row>
    <row r="39" spans="1:13" ht="40.799999999999997" x14ac:dyDescent="0.2">
      <c r="A39" s="8" t="s">
        <v>0</v>
      </c>
      <c r="B39" s="8" t="s">
        <v>4</v>
      </c>
      <c r="C39" s="9">
        <v>1</v>
      </c>
      <c r="D39" s="10" t="s">
        <v>5</v>
      </c>
      <c r="E39" s="10" t="s">
        <v>33</v>
      </c>
      <c r="F39" s="54">
        <v>44375</v>
      </c>
      <c r="G39" s="58">
        <v>44424</v>
      </c>
      <c r="H39" s="64">
        <f t="shared" si="0"/>
        <v>49</v>
      </c>
      <c r="I39" s="60">
        <v>0</v>
      </c>
      <c r="J39" s="38">
        <v>0</v>
      </c>
      <c r="K39" s="38">
        <v>0</v>
      </c>
      <c r="L39" s="38">
        <v>0</v>
      </c>
      <c r="M39" s="38">
        <v>0</v>
      </c>
    </row>
    <row r="40" spans="1:13" ht="51" x14ac:dyDescent="0.2">
      <c r="A40" s="8" t="s">
        <v>0</v>
      </c>
      <c r="B40" s="8" t="s">
        <v>1</v>
      </c>
      <c r="C40" s="9">
        <v>6</v>
      </c>
      <c r="D40" s="10" t="s">
        <v>67</v>
      </c>
      <c r="E40" s="10" t="s">
        <v>35</v>
      </c>
      <c r="F40" s="54">
        <v>44379</v>
      </c>
      <c r="G40" s="58">
        <v>44423</v>
      </c>
      <c r="H40" s="64">
        <f t="shared" si="0"/>
        <v>44</v>
      </c>
      <c r="I40" s="60">
        <v>0</v>
      </c>
      <c r="J40" s="38">
        <v>0</v>
      </c>
      <c r="K40" s="38">
        <v>0</v>
      </c>
      <c r="L40" s="38">
        <v>0</v>
      </c>
      <c r="M40" s="38">
        <v>0</v>
      </c>
    </row>
    <row r="41" spans="1:13" ht="40.799999999999997" x14ac:dyDescent="0.2">
      <c r="A41" s="8" t="s">
        <v>0</v>
      </c>
      <c r="B41" s="8" t="s">
        <v>4</v>
      </c>
      <c r="C41" s="9">
        <v>1</v>
      </c>
      <c r="D41" s="10" t="s">
        <v>5</v>
      </c>
      <c r="E41" s="10" t="s">
        <v>36</v>
      </c>
      <c r="F41" s="54">
        <v>44380</v>
      </c>
      <c r="G41" s="58">
        <v>44421</v>
      </c>
      <c r="H41" s="64">
        <f t="shared" si="0"/>
        <v>41</v>
      </c>
      <c r="I41" s="60">
        <v>0</v>
      </c>
      <c r="J41" s="38">
        <v>0</v>
      </c>
      <c r="K41" s="38">
        <v>0</v>
      </c>
      <c r="L41" s="38">
        <v>0</v>
      </c>
      <c r="M41" s="38">
        <v>0</v>
      </c>
    </row>
    <row r="42" spans="1:13" ht="40.799999999999997" x14ac:dyDescent="0.2">
      <c r="A42" s="8" t="s">
        <v>0</v>
      </c>
      <c r="B42" s="8" t="s">
        <v>4</v>
      </c>
      <c r="C42" s="9">
        <v>2</v>
      </c>
      <c r="D42" s="10" t="s">
        <v>5</v>
      </c>
      <c r="E42" s="10" t="s">
        <v>37</v>
      </c>
      <c r="F42" s="54">
        <v>44380</v>
      </c>
      <c r="G42" s="58">
        <v>44420</v>
      </c>
      <c r="H42" s="64">
        <f t="shared" si="0"/>
        <v>40</v>
      </c>
      <c r="I42" s="60">
        <v>0</v>
      </c>
      <c r="J42" s="38">
        <v>0</v>
      </c>
      <c r="K42" s="38">
        <v>0</v>
      </c>
      <c r="L42" s="38">
        <v>0</v>
      </c>
      <c r="M42" s="38">
        <v>0</v>
      </c>
    </row>
    <row r="43" spans="1:13" ht="30.6" x14ac:dyDescent="0.2">
      <c r="A43" s="8" t="s">
        <v>0</v>
      </c>
      <c r="B43" s="8" t="s">
        <v>1</v>
      </c>
      <c r="C43" s="9">
        <v>1</v>
      </c>
      <c r="D43" s="10" t="s">
        <v>2</v>
      </c>
      <c r="E43" s="10" t="s">
        <v>37</v>
      </c>
      <c r="F43" s="54">
        <v>44380</v>
      </c>
      <c r="G43" s="58">
        <v>44420</v>
      </c>
      <c r="H43" s="64">
        <f t="shared" si="0"/>
        <v>40</v>
      </c>
      <c r="I43" s="60">
        <v>0</v>
      </c>
      <c r="J43" s="38">
        <v>0</v>
      </c>
      <c r="K43" s="38">
        <v>0</v>
      </c>
      <c r="L43" s="38">
        <v>0</v>
      </c>
      <c r="M43" s="38">
        <v>0</v>
      </c>
    </row>
    <row r="44" spans="1:13" ht="40.799999999999997" x14ac:dyDescent="0.2">
      <c r="A44" s="8" t="s">
        <v>0</v>
      </c>
      <c r="B44" s="11" t="s">
        <v>1</v>
      </c>
      <c r="C44" s="11">
        <v>1</v>
      </c>
      <c r="D44" s="10" t="s">
        <v>38</v>
      </c>
      <c r="E44" s="13" t="s">
        <v>39</v>
      </c>
      <c r="F44" s="55">
        <v>44380</v>
      </c>
      <c r="G44" s="59">
        <v>44421</v>
      </c>
      <c r="H44" s="64">
        <f t="shared" si="0"/>
        <v>41</v>
      </c>
      <c r="I44" s="60">
        <v>0</v>
      </c>
      <c r="J44" s="38">
        <v>0</v>
      </c>
      <c r="K44" s="38">
        <v>0</v>
      </c>
      <c r="L44" s="38">
        <v>0</v>
      </c>
      <c r="M44" s="38">
        <v>0</v>
      </c>
    </row>
    <row r="45" spans="1:13" ht="40.799999999999997" x14ac:dyDescent="0.2">
      <c r="A45" s="8" t="s">
        <v>0</v>
      </c>
      <c r="B45" s="11" t="s">
        <v>40</v>
      </c>
      <c r="C45" s="11">
        <v>1</v>
      </c>
      <c r="D45" s="10" t="s">
        <v>38</v>
      </c>
      <c r="E45" s="13" t="s">
        <v>39</v>
      </c>
      <c r="F45" s="55">
        <v>44380</v>
      </c>
      <c r="G45" s="59">
        <v>44424</v>
      </c>
      <c r="H45" s="64">
        <f t="shared" si="0"/>
        <v>44</v>
      </c>
      <c r="I45" s="60">
        <v>0</v>
      </c>
      <c r="J45" s="38">
        <v>0</v>
      </c>
      <c r="K45" s="38">
        <v>0</v>
      </c>
      <c r="L45" s="38">
        <v>0</v>
      </c>
      <c r="M45" s="38">
        <v>0</v>
      </c>
    </row>
    <row r="46" spans="1:13" ht="51" x14ac:dyDescent="0.2">
      <c r="A46" s="8" t="s">
        <v>0</v>
      </c>
      <c r="B46" s="8" t="s">
        <v>4</v>
      </c>
      <c r="C46" s="11">
        <v>1</v>
      </c>
      <c r="D46" s="10" t="s">
        <v>41</v>
      </c>
      <c r="E46" s="13" t="s">
        <v>39</v>
      </c>
      <c r="F46" s="55">
        <v>44380</v>
      </c>
      <c r="G46" s="59">
        <v>44421</v>
      </c>
      <c r="H46" s="64">
        <f t="shared" si="0"/>
        <v>41</v>
      </c>
      <c r="I46" s="60">
        <v>0</v>
      </c>
      <c r="J46" s="38">
        <v>0</v>
      </c>
      <c r="K46" s="38">
        <v>0</v>
      </c>
      <c r="L46" s="38">
        <v>0</v>
      </c>
      <c r="M46" s="38">
        <v>0</v>
      </c>
    </row>
    <row r="47" spans="1:13" ht="30.6" x14ac:dyDescent="0.2">
      <c r="A47" s="8" t="s">
        <v>0</v>
      </c>
      <c r="B47" s="8" t="s">
        <v>4</v>
      </c>
      <c r="C47" s="9">
        <v>1</v>
      </c>
      <c r="D47" s="10" t="s">
        <v>42</v>
      </c>
      <c r="E47" s="10" t="s">
        <v>15</v>
      </c>
      <c r="F47" s="54">
        <v>44416</v>
      </c>
      <c r="G47" s="58">
        <v>44428</v>
      </c>
      <c r="H47" s="64">
        <f t="shared" si="0"/>
        <v>12</v>
      </c>
      <c r="I47" s="60">
        <v>0</v>
      </c>
      <c r="J47" s="38">
        <v>0</v>
      </c>
      <c r="K47" s="38">
        <v>0</v>
      </c>
      <c r="L47" s="38">
        <v>0</v>
      </c>
      <c r="M47" s="38">
        <v>0</v>
      </c>
    </row>
    <row r="48" spans="1:13" ht="40.799999999999997" x14ac:dyDescent="0.2">
      <c r="A48" s="8" t="s">
        <v>0</v>
      </c>
      <c r="B48" s="8" t="s">
        <v>1</v>
      </c>
      <c r="C48" s="9">
        <v>1</v>
      </c>
      <c r="D48" s="10" t="s">
        <v>17</v>
      </c>
      <c r="E48" s="10" t="s">
        <v>23</v>
      </c>
      <c r="F48" s="54">
        <v>44420</v>
      </c>
      <c r="G48" s="58">
        <v>44425</v>
      </c>
      <c r="H48" s="64">
        <f t="shared" si="0"/>
        <v>5</v>
      </c>
      <c r="I48" s="60">
        <v>0</v>
      </c>
      <c r="J48" s="38">
        <v>0</v>
      </c>
      <c r="K48" s="38">
        <v>0</v>
      </c>
      <c r="L48" s="38">
        <v>0</v>
      </c>
      <c r="M48" s="38">
        <v>0</v>
      </c>
    </row>
    <row r="49" spans="1:13" ht="51" x14ac:dyDescent="0.2">
      <c r="A49" s="8" t="s">
        <v>0</v>
      </c>
      <c r="B49" s="8" t="s">
        <v>4</v>
      </c>
      <c r="C49" s="9">
        <v>3</v>
      </c>
      <c r="D49" s="10" t="s">
        <v>68</v>
      </c>
      <c r="E49" s="10" t="s">
        <v>3</v>
      </c>
      <c r="F49" s="54">
        <v>44348</v>
      </c>
      <c r="G49" s="58">
        <v>44439</v>
      </c>
      <c r="H49" s="64">
        <f t="shared" si="0"/>
        <v>91</v>
      </c>
      <c r="I49" s="60">
        <v>0</v>
      </c>
      <c r="J49" s="38">
        <v>0</v>
      </c>
      <c r="K49" s="38">
        <v>0</v>
      </c>
      <c r="L49" s="38">
        <v>0</v>
      </c>
      <c r="M49" s="38">
        <v>0</v>
      </c>
    </row>
    <row r="50" spans="1:13" x14ac:dyDescent="0.2">
      <c r="A50" s="21"/>
      <c r="B50" s="22" t="s">
        <v>70</v>
      </c>
      <c r="C50" s="23">
        <f>SUM(C9:C49)</f>
        <v>64</v>
      </c>
      <c r="D50" s="24"/>
      <c r="E50" s="24"/>
      <c r="F50" s="25"/>
      <c r="G50" s="49" t="s">
        <v>93</v>
      </c>
      <c r="H50" s="49"/>
      <c r="I50" s="1">
        <f>SUM(I9:I49)</f>
        <v>0</v>
      </c>
      <c r="J50" s="29">
        <f t="shared" ref="J50:M50" si="1">SUM(J9:J49)</f>
        <v>0</v>
      </c>
      <c r="K50" s="29">
        <f t="shared" si="1"/>
        <v>0</v>
      </c>
      <c r="L50" s="29">
        <f t="shared" si="1"/>
        <v>0</v>
      </c>
      <c r="M50" s="29">
        <f t="shared" si="1"/>
        <v>0</v>
      </c>
    </row>
    <row r="51" spans="1:13" s="29" customFormat="1" x14ac:dyDescent="0.2">
      <c r="A51" s="21"/>
      <c r="B51" s="22"/>
      <c r="C51" s="23"/>
      <c r="D51" s="24"/>
      <c r="E51" s="24"/>
      <c r="F51" s="25"/>
      <c r="G51" s="25"/>
      <c r="H51" s="25"/>
    </row>
    <row r="52" spans="1:13" s="29" customFormat="1" x14ac:dyDescent="0.2">
      <c r="A52" s="75" t="s">
        <v>83</v>
      </c>
      <c r="B52" s="75" t="s">
        <v>84</v>
      </c>
      <c r="C52" s="77" t="s">
        <v>85</v>
      </c>
      <c r="D52" s="75" t="s">
        <v>86</v>
      </c>
      <c r="E52" s="75" t="s">
        <v>90</v>
      </c>
      <c r="F52" s="79" t="s">
        <v>95</v>
      </c>
      <c r="G52" s="80"/>
      <c r="H52" s="52"/>
      <c r="I52" s="84" t="s">
        <v>87</v>
      </c>
      <c r="J52" s="85"/>
      <c r="K52" s="85" t="s">
        <v>88</v>
      </c>
      <c r="L52" s="85"/>
      <c r="M52" s="85"/>
    </row>
    <row r="53" spans="1:13" s="29" customFormat="1" x14ac:dyDescent="0.2">
      <c r="A53" s="76"/>
      <c r="B53" s="76"/>
      <c r="C53" s="78"/>
      <c r="D53" s="76"/>
      <c r="E53" s="76"/>
      <c r="F53" s="32" t="s">
        <v>91</v>
      </c>
      <c r="G53" s="33" t="s">
        <v>89</v>
      </c>
      <c r="H53" s="53"/>
      <c r="I53" s="86">
        <v>2021</v>
      </c>
      <c r="J53" s="86">
        <v>2022</v>
      </c>
      <c r="K53" s="86">
        <v>2023</v>
      </c>
      <c r="L53" s="86">
        <v>2024</v>
      </c>
      <c r="M53" s="86">
        <v>2025</v>
      </c>
    </row>
    <row r="54" spans="1:13" ht="13.8" x14ac:dyDescent="0.2">
      <c r="A54" s="42" t="s">
        <v>80</v>
      </c>
      <c r="B54" s="43"/>
      <c r="C54" s="44"/>
      <c r="D54" s="45"/>
      <c r="E54" s="45"/>
      <c r="F54" s="46"/>
      <c r="G54" s="46"/>
      <c r="H54" s="25"/>
      <c r="I54" s="86"/>
      <c r="J54" s="86"/>
      <c r="K54" s="86"/>
      <c r="L54" s="86"/>
      <c r="M54" s="86"/>
    </row>
    <row r="55" spans="1:13" ht="20.399999999999999" x14ac:dyDescent="0.2">
      <c r="A55" s="8" t="s">
        <v>43</v>
      </c>
      <c r="B55" s="8" t="s">
        <v>44</v>
      </c>
      <c r="C55" s="9">
        <v>1</v>
      </c>
      <c r="D55" s="10" t="s">
        <v>45</v>
      </c>
      <c r="E55" s="10" t="s">
        <v>14</v>
      </c>
      <c r="F55" s="54">
        <v>44324</v>
      </c>
      <c r="G55" s="58">
        <v>44438</v>
      </c>
      <c r="H55" s="63">
        <f t="shared" ref="H55:H68" si="2">+G55-F55</f>
        <v>114</v>
      </c>
      <c r="I55" s="62">
        <v>0</v>
      </c>
      <c r="J55" s="47">
        <v>0</v>
      </c>
      <c r="K55" s="47">
        <v>0</v>
      </c>
      <c r="L55" s="47">
        <v>0</v>
      </c>
      <c r="M55" s="47">
        <v>0</v>
      </c>
    </row>
    <row r="56" spans="1:13" ht="61.2" x14ac:dyDescent="0.2">
      <c r="A56" s="8" t="s">
        <v>43</v>
      </c>
      <c r="B56" s="8" t="s">
        <v>1</v>
      </c>
      <c r="C56" s="9">
        <v>1</v>
      </c>
      <c r="D56" s="10" t="s">
        <v>46</v>
      </c>
      <c r="E56" s="10" t="s">
        <v>47</v>
      </c>
      <c r="F56" s="54">
        <v>44364</v>
      </c>
      <c r="G56" s="58">
        <v>44424</v>
      </c>
      <c r="H56" s="63">
        <f t="shared" si="2"/>
        <v>60</v>
      </c>
      <c r="I56" s="60">
        <v>0</v>
      </c>
      <c r="J56" s="38">
        <v>0</v>
      </c>
      <c r="K56" s="38">
        <v>0</v>
      </c>
      <c r="L56" s="38">
        <v>0</v>
      </c>
      <c r="M56" s="38">
        <v>0</v>
      </c>
    </row>
    <row r="57" spans="1:13" ht="40.799999999999997" x14ac:dyDescent="0.2">
      <c r="A57" s="8" t="s">
        <v>43</v>
      </c>
      <c r="B57" s="8" t="s">
        <v>1</v>
      </c>
      <c r="C57" s="9">
        <v>2</v>
      </c>
      <c r="D57" s="10" t="s">
        <v>48</v>
      </c>
      <c r="E57" s="10" t="s">
        <v>49</v>
      </c>
      <c r="F57" s="54">
        <v>44368</v>
      </c>
      <c r="G57" s="58">
        <v>44424</v>
      </c>
      <c r="H57" s="63">
        <f t="shared" si="2"/>
        <v>56</v>
      </c>
      <c r="I57" s="60">
        <v>0</v>
      </c>
      <c r="J57" s="38">
        <v>0</v>
      </c>
      <c r="K57" s="38">
        <v>0</v>
      </c>
      <c r="L57" s="38">
        <v>0</v>
      </c>
      <c r="M57" s="38">
        <v>0</v>
      </c>
    </row>
    <row r="58" spans="1:13" ht="61.2" x14ac:dyDescent="0.2">
      <c r="A58" s="8" t="s">
        <v>43</v>
      </c>
      <c r="B58" s="8" t="s">
        <v>4</v>
      </c>
      <c r="C58" s="9">
        <v>5</v>
      </c>
      <c r="D58" s="10" t="s">
        <v>50</v>
      </c>
      <c r="E58" s="10" t="s">
        <v>51</v>
      </c>
      <c r="F58" s="54">
        <v>44371</v>
      </c>
      <c r="G58" s="58">
        <v>44424</v>
      </c>
      <c r="H58" s="63">
        <f t="shared" si="2"/>
        <v>53</v>
      </c>
      <c r="I58" s="60">
        <v>0</v>
      </c>
      <c r="J58" s="38">
        <v>0</v>
      </c>
      <c r="K58" s="38">
        <v>0</v>
      </c>
      <c r="L58" s="38">
        <v>0</v>
      </c>
      <c r="M58" s="38">
        <v>0</v>
      </c>
    </row>
    <row r="59" spans="1:13" ht="71.400000000000006" x14ac:dyDescent="0.2">
      <c r="A59" s="8" t="s">
        <v>43</v>
      </c>
      <c r="B59" s="8" t="s">
        <v>1</v>
      </c>
      <c r="C59" s="9">
        <v>10</v>
      </c>
      <c r="D59" s="10" t="s">
        <v>52</v>
      </c>
      <c r="E59" s="10" t="s">
        <v>51</v>
      </c>
      <c r="F59" s="54">
        <v>44371</v>
      </c>
      <c r="G59" s="58">
        <v>44424</v>
      </c>
      <c r="H59" s="63">
        <f t="shared" si="2"/>
        <v>53</v>
      </c>
      <c r="I59" s="60">
        <v>0</v>
      </c>
      <c r="J59" s="38">
        <v>0</v>
      </c>
      <c r="K59" s="38">
        <v>0</v>
      </c>
      <c r="L59" s="38">
        <v>0</v>
      </c>
      <c r="M59" s="38">
        <v>0</v>
      </c>
    </row>
    <row r="60" spans="1:13" ht="51" x14ac:dyDescent="0.2">
      <c r="A60" s="8" t="s">
        <v>43</v>
      </c>
      <c r="B60" s="8" t="s">
        <v>1</v>
      </c>
      <c r="C60" s="9">
        <v>5</v>
      </c>
      <c r="D60" s="10" t="s">
        <v>53</v>
      </c>
      <c r="E60" s="10" t="s">
        <v>51</v>
      </c>
      <c r="F60" s="54">
        <v>44371</v>
      </c>
      <c r="G60" s="58">
        <v>44424</v>
      </c>
      <c r="H60" s="63">
        <f t="shared" si="2"/>
        <v>53</v>
      </c>
      <c r="I60" s="60">
        <v>0</v>
      </c>
      <c r="J60" s="38">
        <v>0</v>
      </c>
      <c r="K60" s="38">
        <v>0</v>
      </c>
      <c r="L60" s="38">
        <v>0</v>
      </c>
      <c r="M60" s="38">
        <v>0</v>
      </c>
    </row>
    <row r="61" spans="1:13" ht="40.799999999999997" x14ac:dyDescent="0.2">
      <c r="A61" s="8" t="s">
        <v>43</v>
      </c>
      <c r="B61" s="8" t="s">
        <v>1</v>
      </c>
      <c r="C61" s="9">
        <v>2</v>
      </c>
      <c r="D61" s="12" t="s">
        <v>54</v>
      </c>
      <c r="E61" s="13" t="s">
        <v>55</v>
      </c>
      <c r="F61" s="54">
        <v>44380</v>
      </c>
      <c r="G61" s="58">
        <v>44424</v>
      </c>
      <c r="H61" s="63">
        <f t="shared" si="2"/>
        <v>44</v>
      </c>
      <c r="I61" s="60">
        <v>0</v>
      </c>
      <c r="J61" s="38">
        <v>0</v>
      </c>
      <c r="K61" s="38">
        <v>0</v>
      </c>
      <c r="L61" s="38">
        <v>0</v>
      </c>
      <c r="M61" s="38">
        <v>0</v>
      </c>
    </row>
    <row r="62" spans="1:13" ht="51" x14ac:dyDescent="0.2">
      <c r="A62" s="8" t="s">
        <v>43</v>
      </c>
      <c r="B62" s="8" t="s">
        <v>1</v>
      </c>
      <c r="C62" s="9">
        <v>5</v>
      </c>
      <c r="D62" s="12" t="s">
        <v>56</v>
      </c>
      <c r="E62" s="13" t="s">
        <v>55</v>
      </c>
      <c r="F62" s="54">
        <v>44380</v>
      </c>
      <c r="G62" s="58">
        <v>44424</v>
      </c>
      <c r="H62" s="63">
        <f t="shared" si="2"/>
        <v>44</v>
      </c>
      <c r="I62" s="60">
        <v>0</v>
      </c>
      <c r="J62" s="38">
        <v>0</v>
      </c>
      <c r="K62" s="38">
        <v>0</v>
      </c>
      <c r="L62" s="38">
        <v>0</v>
      </c>
      <c r="M62" s="38">
        <v>0</v>
      </c>
    </row>
    <row r="63" spans="1:13" ht="40.799999999999997" x14ac:dyDescent="0.2">
      <c r="A63" s="8" t="s">
        <v>43</v>
      </c>
      <c r="B63" s="8" t="s">
        <v>1</v>
      </c>
      <c r="C63" s="9">
        <v>2</v>
      </c>
      <c r="D63" s="12" t="s">
        <v>57</v>
      </c>
      <c r="E63" s="10" t="s">
        <v>33</v>
      </c>
      <c r="F63" s="54">
        <v>44380</v>
      </c>
      <c r="G63" s="58">
        <v>44424</v>
      </c>
      <c r="H63" s="63">
        <f t="shared" si="2"/>
        <v>44</v>
      </c>
      <c r="I63" s="60">
        <v>0</v>
      </c>
      <c r="J63" s="38">
        <v>0</v>
      </c>
      <c r="K63" s="38">
        <v>0</v>
      </c>
      <c r="L63" s="38">
        <v>0</v>
      </c>
      <c r="M63" s="38">
        <v>0</v>
      </c>
    </row>
    <row r="64" spans="1:13" ht="40.799999999999997" x14ac:dyDescent="0.2">
      <c r="A64" s="8" t="s">
        <v>43</v>
      </c>
      <c r="B64" s="8" t="s">
        <v>1</v>
      </c>
      <c r="C64" s="9">
        <v>3</v>
      </c>
      <c r="D64" s="10" t="s">
        <v>58</v>
      </c>
      <c r="E64" s="10" t="s">
        <v>59</v>
      </c>
      <c r="F64" s="54">
        <v>44380</v>
      </c>
      <c r="G64" s="58">
        <v>44424</v>
      </c>
      <c r="H64" s="63">
        <f t="shared" si="2"/>
        <v>44</v>
      </c>
      <c r="I64" s="60">
        <v>0</v>
      </c>
      <c r="J64" s="38">
        <v>0</v>
      </c>
      <c r="K64" s="38">
        <v>0</v>
      </c>
      <c r="L64" s="38">
        <v>0</v>
      </c>
      <c r="M64" s="38">
        <v>0</v>
      </c>
    </row>
    <row r="65" spans="1:13" ht="40.799999999999997" x14ac:dyDescent="0.2">
      <c r="A65" s="8" t="s">
        <v>43</v>
      </c>
      <c r="B65" s="8" t="s">
        <v>4</v>
      </c>
      <c r="C65" s="9">
        <v>5</v>
      </c>
      <c r="D65" s="12" t="s">
        <v>60</v>
      </c>
      <c r="E65" s="10" t="s">
        <v>61</v>
      </c>
      <c r="F65" s="54">
        <v>44380</v>
      </c>
      <c r="G65" s="58">
        <v>44421</v>
      </c>
      <c r="H65" s="63">
        <f t="shared" si="2"/>
        <v>41</v>
      </c>
      <c r="I65" s="60">
        <v>0</v>
      </c>
      <c r="J65" s="38">
        <v>0</v>
      </c>
      <c r="K65" s="38">
        <v>0</v>
      </c>
      <c r="L65" s="38">
        <v>0</v>
      </c>
      <c r="M65" s="38">
        <v>0</v>
      </c>
    </row>
    <row r="66" spans="1:13" ht="30.6" x14ac:dyDescent="0.2">
      <c r="A66" s="8" t="s">
        <v>43</v>
      </c>
      <c r="B66" s="8" t="s">
        <v>1</v>
      </c>
      <c r="C66" s="9">
        <v>3</v>
      </c>
      <c r="D66" s="12" t="s">
        <v>62</v>
      </c>
      <c r="E66" s="10" t="s">
        <v>63</v>
      </c>
      <c r="F66" s="54">
        <v>44380</v>
      </c>
      <c r="G66" s="58">
        <v>44421</v>
      </c>
      <c r="H66" s="63">
        <f t="shared" si="2"/>
        <v>41</v>
      </c>
      <c r="I66" s="60">
        <v>0</v>
      </c>
      <c r="J66" s="38">
        <v>0</v>
      </c>
      <c r="K66" s="38">
        <v>0</v>
      </c>
      <c r="L66" s="38">
        <v>0</v>
      </c>
      <c r="M66" s="38">
        <v>0</v>
      </c>
    </row>
    <row r="67" spans="1:13" ht="51" x14ac:dyDescent="0.2">
      <c r="A67" s="8" t="s">
        <v>43</v>
      </c>
      <c r="B67" s="8" t="s">
        <v>1</v>
      </c>
      <c r="C67" s="9">
        <v>4</v>
      </c>
      <c r="D67" s="10" t="s">
        <v>64</v>
      </c>
      <c r="E67" s="10" t="s">
        <v>33</v>
      </c>
      <c r="F67" s="54">
        <v>44385</v>
      </c>
      <c r="G67" s="58">
        <v>44424</v>
      </c>
      <c r="H67" s="63">
        <f t="shared" si="2"/>
        <v>39</v>
      </c>
      <c r="I67" s="60">
        <v>0</v>
      </c>
      <c r="J67" s="38">
        <v>0</v>
      </c>
      <c r="K67" s="38">
        <v>0</v>
      </c>
      <c r="L67" s="38">
        <v>0</v>
      </c>
      <c r="M67" s="38">
        <v>0</v>
      </c>
    </row>
    <row r="68" spans="1:13" ht="40.799999999999997" x14ac:dyDescent="0.2">
      <c r="A68" s="8" t="s">
        <v>43</v>
      </c>
      <c r="B68" s="8" t="s">
        <v>1</v>
      </c>
      <c r="C68" s="9">
        <v>2</v>
      </c>
      <c r="D68" s="12" t="s">
        <v>65</v>
      </c>
      <c r="E68" s="10" t="s">
        <v>66</v>
      </c>
      <c r="F68" s="54">
        <v>44386</v>
      </c>
      <c r="G68" s="58">
        <v>44421</v>
      </c>
      <c r="H68" s="63">
        <f t="shared" si="2"/>
        <v>35</v>
      </c>
      <c r="I68" s="60">
        <v>0</v>
      </c>
      <c r="J68" s="38">
        <v>0</v>
      </c>
      <c r="K68" s="38">
        <v>0</v>
      </c>
      <c r="L68" s="38">
        <v>0</v>
      </c>
      <c r="M68" s="38">
        <v>0</v>
      </c>
    </row>
    <row r="69" spans="1:13" x14ac:dyDescent="0.2">
      <c r="A69" s="14"/>
      <c r="B69" s="19" t="s">
        <v>70</v>
      </c>
      <c r="C69" s="15">
        <f>SUM(C55:C68)</f>
        <v>50</v>
      </c>
      <c r="D69" s="16"/>
      <c r="E69" s="17"/>
      <c r="F69" s="18"/>
      <c r="G69" s="48" t="s">
        <v>93</v>
      </c>
      <c r="H69" s="48"/>
      <c r="I69" s="1">
        <f>SUM(I55:I68)</f>
        <v>0</v>
      </c>
      <c r="J69" s="29">
        <f t="shared" ref="J69:M69" si="3">SUM(J55:J68)</f>
        <v>0</v>
      </c>
      <c r="K69" s="29">
        <f t="shared" si="3"/>
        <v>0</v>
      </c>
      <c r="L69" s="29">
        <f t="shared" si="3"/>
        <v>0</v>
      </c>
      <c r="M69" s="29">
        <f t="shared" si="3"/>
        <v>0</v>
      </c>
    </row>
    <row r="70" spans="1:13" ht="20.399999999999999" customHeight="1" x14ac:dyDescent="0.2">
      <c r="B70" s="20" t="s">
        <v>77</v>
      </c>
      <c r="C70" s="3">
        <f>SUM(C69,C50)</f>
        <v>114</v>
      </c>
      <c r="G70" s="35" t="s">
        <v>94</v>
      </c>
      <c r="H70" s="35"/>
      <c r="I70" s="1">
        <f>I69+I50</f>
        <v>0</v>
      </c>
      <c r="J70" s="29">
        <f t="shared" ref="J70:M70" si="4">J69+J50</f>
        <v>0</v>
      </c>
      <c r="K70" s="29">
        <f t="shared" si="4"/>
        <v>0</v>
      </c>
      <c r="L70" s="29">
        <f t="shared" si="4"/>
        <v>0</v>
      </c>
      <c r="M70" s="29">
        <f t="shared" si="4"/>
        <v>0</v>
      </c>
    </row>
    <row r="72" spans="1:13" ht="12" x14ac:dyDescent="0.25">
      <c r="A72" s="87" t="s">
        <v>92</v>
      </c>
      <c r="B72" s="34"/>
      <c r="C72" s="34"/>
      <c r="D72" s="34"/>
      <c r="E72" s="50">
        <v>0</v>
      </c>
      <c r="F72" s="36"/>
      <c r="G72" s="37"/>
      <c r="H72" s="37"/>
    </row>
    <row r="73" spans="1:13" x14ac:dyDescent="0.2">
      <c r="A73" s="67"/>
      <c r="B73" s="67"/>
      <c r="C73" s="67"/>
      <c r="D73" s="67"/>
      <c r="F73" s="37"/>
      <c r="G73" s="37"/>
      <c r="H73" s="37"/>
    </row>
    <row r="74" spans="1:13" ht="25.2" customHeight="1" x14ac:dyDescent="0.2">
      <c r="A74" s="68" t="s">
        <v>101</v>
      </c>
      <c r="B74" s="68"/>
      <c r="C74" s="68"/>
      <c r="D74" s="67"/>
    </row>
    <row r="75" spans="1:13" ht="22.2" customHeight="1" x14ac:dyDescent="0.4">
      <c r="A75" s="69" t="s">
        <v>100</v>
      </c>
      <c r="B75" s="69"/>
      <c r="C75" s="69"/>
      <c r="D75" s="67"/>
    </row>
    <row r="76" spans="1:13" x14ac:dyDescent="0.2">
      <c r="A76" s="67"/>
      <c r="B76" s="67"/>
      <c r="C76" s="67"/>
      <c r="D76" s="67"/>
    </row>
  </sheetData>
  <mergeCells count="27">
    <mergeCell ref="F52:G52"/>
    <mergeCell ref="I52:J52"/>
    <mergeCell ref="K52:M52"/>
    <mergeCell ref="I53:I54"/>
    <mergeCell ref="J53:J54"/>
    <mergeCell ref="K53:K54"/>
    <mergeCell ref="L53:L54"/>
    <mergeCell ref="M53:M54"/>
    <mergeCell ref="A52:A53"/>
    <mergeCell ref="B52:B53"/>
    <mergeCell ref="C52:C53"/>
    <mergeCell ref="D52:D53"/>
    <mergeCell ref="E52:E53"/>
    <mergeCell ref="A3:M3"/>
    <mergeCell ref="I6:J6"/>
    <mergeCell ref="K6:M6"/>
    <mergeCell ref="A6:A7"/>
    <mergeCell ref="B6:B7"/>
    <mergeCell ref="C6:C7"/>
    <mergeCell ref="D6:D7"/>
    <mergeCell ref="F6:G6"/>
    <mergeCell ref="E6:E7"/>
    <mergeCell ref="I7:I8"/>
    <mergeCell ref="J7:J8"/>
    <mergeCell ref="K7:K8"/>
    <mergeCell ref="L7:L8"/>
    <mergeCell ref="M7:M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Eldridge</dc:creator>
  <cp:lastModifiedBy>Kelly Vu</cp:lastModifiedBy>
  <dcterms:created xsi:type="dcterms:W3CDTF">2021-03-30T19:23:29Z</dcterms:created>
  <dcterms:modified xsi:type="dcterms:W3CDTF">2021-04-06T18:10:00Z</dcterms:modified>
</cp:coreProperties>
</file>