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IFBs\Supplemental Janitorial Services\2023\"/>
    </mc:Choice>
  </mc:AlternateContent>
  <xr:revisionPtr revIDLastSave="0" documentId="8_{29D9D58B-03B4-4E07-9512-40673BA54C3D}" xr6:coauthVersionLast="47" xr6:coauthVersionMax="47" xr10:uidLastSave="{00000000-0000-0000-0000-000000000000}"/>
  <bookViews>
    <workbookView xWindow="-108" yWindow="-108" windowWidth="23256" windowHeight="12576" tabRatio="828" activeTab="5" xr2:uid="{00000000-000D-0000-FFFF-FFFF00000000}"/>
  </bookViews>
  <sheets>
    <sheet name="Fair Daily hours" sheetId="1" r:id="rId1"/>
    <sheet name="ASA Event Daily Hours" sheetId="2" r:id="rId2"/>
    <sheet name="PAC-AMP DAILY SCHEDULE" sheetId="3" r:id="rId3"/>
    <sheet name="JANITORIAL MONDAY &amp; TUESDAY " sheetId="4" r:id="rId4"/>
    <sheet name="FAIR SETUP &amp; TEAR DOWN" sheetId="5" r:id="rId5"/>
    <sheet name="FAIR SUPEVISOR &amp; LEADS" sheetId="6" r:id="rId6"/>
    <sheet name="Estimate Fair Hours" sheetId="7" r:id="rId7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" l="1"/>
  <c r="F11" i="4" l="1"/>
  <c r="G11" i="4"/>
  <c r="H100" i="3"/>
  <c r="P84" i="3"/>
  <c r="G100" i="3"/>
  <c r="O14" i="2"/>
  <c r="H44" i="1"/>
  <c r="H4" i="5"/>
  <c r="H6" i="5"/>
  <c r="F29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8" i="5"/>
  <c r="H9" i="5"/>
  <c r="H10" i="5"/>
  <c r="H3" i="5"/>
  <c r="H5" i="5"/>
  <c r="H8" i="6"/>
  <c r="H9" i="6"/>
  <c r="H10" i="6" s="1"/>
  <c r="H3" i="6"/>
  <c r="H4" i="6"/>
  <c r="H5" i="6"/>
  <c r="B29" i="2"/>
  <c r="G10" i="5"/>
  <c r="G6" i="5"/>
</calcChain>
</file>

<file path=xl/sharedStrings.xml><?xml version="1.0" encoding="utf-8"?>
<sst xmlns="http://schemas.openxmlformats.org/spreadsheetml/2006/main" count="497" uniqueCount="104">
  <si>
    <t>PAC-AMP</t>
  </si>
  <si>
    <t xml:space="preserve">HANGAR </t>
  </si>
  <si>
    <t>AREA/BUILDING</t>
  </si>
  <si>
    <t># OF STAFF</t>
  </si>
  <si>
    <t>PARK PLAZA RESTROOMS</t>
  </si>
  <si>
    <t>FAIR EARLY SETUP</t>
  </si>
  <si>
    <t xml:space="preserve">FAIR TEAR DOWN </t>
  </si>
  <si>
    <t>PP North RR 500/</t>
  </si>
  <si>
    <t>NAME/S</t>
  </si>
  <si>
    <t>N LOT A TRAILER RR</t>
  </si>
  <si>
    <t>TRAILER RR EAST HUSONGS</t>
  </si>
  <si>
    <t>ADMENT/CG/MAINT/S&amp;S</t>
  </si>
  <si>
    <t xml:space="preserve"> FAIR/SETUP</t>
  </si>
  <si>
    <t>FAIR/SETUP</t>
  </si>
  <si>
    <t>LIVESTOCK RESTROOMS</t>
  </si>
  <si>
    <t>FFZ TRAILER RR/Sky Ride</t>
  </si>
  <si>
    <t>Bldg (10)</t>
  </si>
  <si>
    <t>Bldg (14)</t>
  </si>
  <si>
    <t>Bldg(16)</t>
  </si>
  <si>
    <t>DATE</t>
  </si>
  <si>
    <t>START TIME</t>
  </si>
  <si>
    <t>END TIME</t>
  </si>
  <si>
    <t>BASE /SUPERVISOR</t>
  </si>
  <si>
    <t>7:00PM</t>
  </si>
  <si>
    <t>TOTAL HOURS</t>
  </si>
  <si>
    <t>TOTAL FAIR HRS</t>
  </si>
  <si>
    <t>ALL GROUNDS</t>
  </si>
  <si>
    <t>TOTAL HRS</t>
  </si>
  <si>
    <t>Wed - Sun</t>
  </si>
  <si>
    <t>8:00AM</t>
  </si>
  <si>
    <t>LEAD HOURS</t>
  </si>
  <si>
    <t xml:space="preserve"> STAFF HRS</t>
  </si>
  <si>
    <t>4::00 PM</t>
  </si>
  <si>
    <t>FAIR SETUP &amp; TEAR DOWN</t>
  </si>
  <si>
    <t>FAIR JANITORIAL LEAD</t>
  </si>
  <si>
    <t>FAIR BASE SUPERVISOR</t>
  </si>
  <si>
    <t>7:00: AM</t>
  </si>
  <si>
    <t>HRS DAILY</t>
  </si>
  <si>
    <t xml:space="preserve"> FAIR DAYS</t>
  </si>
  <si>
    <t xml:space="preserve"> DAILY HRS </t>
  </si>
  <si>
    <t xml:space="preserve"> TOTAL DAYS</t>
  </si>
  <si>
    <t xml:space="preserve">      </t>
  </si>
  <si>
    <t>(ASA)CCS JANITORIAL DAILY FAIR SCHEDULE &amp; LOCATION</t>
  </si>
  <si>
    <t>HRS EA</t>
  </si>
  <si>
    <t>PPSouth RR 400/</t>
  </si>
  <si>
    <t>SILO/RBarn/HH</t>
  </si>
  <si>
    <t>ASA WHITE BLOCK RR/THE RANCH RR</t>
  </si>
  <si>
    <t>ASA RR/S&amp;S</t>
  </si>
  <si>
    <t>CARNIVAL DOUBLE RR</t>
  </si>
  <si>
    <t>FAIR/JANITORIAL LEAD</t>
  </si>
  <si>
    <t>JANITORIAL MONDAY &amp; TUESDAY DURING FAIR</t>
  </si>
  <si>
    <t>FAIR ALL GROUNDS RR/ JANITORIAL STAFF</t>
  </si>
  <si>
    <t>CONCERT JANITORIAL LEAD</t>
  </si>
  <si>
    <t>CONCERT JANITORIAL STAFF</t>
  </si>
  <si>
    <t>JANITORIAL STAFF BACK STAGE</t>
  </si>
  <si>
    <t>Wed - Thu</t>
  </si>
  <si>
    <t>Fri - Sun</t>
  </si>
  <si>
    <t>Bldg (12)/Courtyard RR</t>
  </si>
  <si>
    <t>8:00: AM</t>
  </si>
  <si>
    <t>11:00PM</t>
  </si>
  <si>
    <t>DAILY HRS</t>
  </si>
  <si>
    <t>FAIR DAYS</t>
  </si>
  <si>
    <t>f</t>
  </si>
  <si>
    <t>TOTAL COST/ HOURS</t>
  </si>
  <si>
    <t>TOTAL COST/HOURS</t>
  </si>
  <si>
    <t>STAFF</t>
  </si>
  <si>
    <t>WD/S</t>
  </si>
  <si>
    <t>Courtyard</t>
  </si>
  <si>
    <t xml:space="preserve">  </t>
  </si>
  <si>
    <t>5:00PM</t>
  </si>
  <si>
    <t>ASA Close</t>
  </si>
  <si>
    <t>6:00PM</t>
  </si>
  <si>
    <t>1:00PM</t>
  </si>
  <si>
    <t>7/11-14/2022</t>
  </si>
  <si>
    <t>8/15-17/2022</t>
  </si>
  <si>
    <t>8/18-19/2022</t>
  </si>
  <si>
    <t>10:00AM</t>
  </si>
  <si>
    <t>OC Brew Hee Haw</t>
  </si>
  <si>
    <t>Monster Truck Nitro Tour</t>
  </si>
  <si>
    <t>Orange Crash Demolition Derby</t>
  </si>
  <si>
    <t>Damshels of Destruction (DD)</t>
  </si>
  <si>
    <t>Motorhomes Madness</t>
  </si>
  <si>
    <t>Costa Mesa Speedway</t>
  </si>
  <si>
    <t>6/20 -7/1/2022</t>
  </si>
  <si>
    <t>TRAILER RR BLUE GATE</t>
  </si>
  <si>
    <t>TOTAL ESTIMATED HOURS</t>
  </si>
  <si>
    <t>TOTAL ESTIMATE HOURS</t>
  </si>
  <si>
    <t>MARKET PLACE</t>
  </si>
  <si>
    <t>ALL GROUNDS CREW SPILL</t>
  </si>
  <si>
    <t>ASA Fair Close</t>
  </si>
  <si>
    <t>7/5-8/2022</t>
  </si>
  <si>
    <t>Concert Cancelled</t>
  </si>
  <si>
    <t>AREA/S</t>
  </si>
  <si>
    <t>Hrs requested</t>
  </si>
  <si>
    <t>FAIR DAILY HRS + MONDAY'S &amp; TUESDAY'S</t>
  </si>
  <si>
    <t>ASA EVENT HOURS</t>
  </si>
  <si>
    <t>PACAMP JANITORIAL + BACKSTAGE</t>
  </si>
  <si>
    <t>PACAMP JANITORIAL LEAD HOURS</t>
  </si>
  <si>
    <t>FAIR SETUP/JANITORIAL STAFF HOURS</t>
  </si>
  <si>
    <t>FAIR TEAR DOWN/JANITORIAL STAFF HOURS</t>
  </si>
  <si>
    <t>FAIR BASE/ JANITORIAL SUPERVISOR HOURS</t>
  </si>
  <si>
    <t>FAIR/JANITORIAL STAFF LEAD HOURS</t>
  </si>
  <si>
    <t xml:space="preserve"> </t>
  </si>
  <si>
    <t>PROJECTED ESTIMATE JANITORIAL HOURS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</si>
</sst>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0_);\(0.00\)"/>
    <numFmt numFmtId="166" formatCode="0.00;[Red]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Fill="1"/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14" fontId="0" fillId="0" borderId="2" xfId="0" applyNumberFormat="1" applyBorder="1" applyAlignment="1">
      <alignment vertical="top"/>
    </xf>
    <xf numFmtId="20" fontId="0" fillId="0" borderId="2" xfId="0" applyNumberFormat="1" applyBorder="1" applyAlignment="1">
      <alignment horizontal="center" vertical="top" wrapText="1"/>
    </xf>
    <xf numFmtId="18" fontId="0" fillId="0" borderId="2" xfId="0" applyNumberForma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14" fontId="0" fillId="0" borderId="1" xfId="0" applyNumberFormat="1" applyBorder="1" applyAlignment="1">
      <alignment horizontal="left"/>
    </xf>
    <xf numFmtId="164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2" xfId="0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6" xfId="0" applyFill="1" applyBorder="1" applyAlignment="1">
      <alignment vertical="top" wrapText="1"/>
    </xf>
    <xf numFmtId="0" fontId="0" fillId="0" borderId="2" xfId="0" applyFill="1" applyBorder="1" applyAlignment="1">
      <alignment horizontal="center" vertical="top" wrapText="1"/>
    </xf>
    <xf numFmtId="14" fontId="0" fillId="0" borderId="2" xfId="0" applyNumberFormat="1" applyFill="1" applyBorder="1" applyAlignment="1">
      <alignment vertical="top"/>
    </xf>
    <xf numFmtId="18" fontId="0" fillId="0" borderId="2" xfId="0" applyNumberFormat="1" applyFill="1" applyBorder="1" applyAlignment="1">
      <alignment horizontal="center" vertical="top" wrapText="1"/>
    </xf>
    <xf numFmtId="20" fontId="0" fillId="0" borderId="2" xfId="0" applyNumberFormat="1" applyFill="1" applyBorder="1" applyAlignment="1">
      <alignment horizontal="center" vertical="top" wrapText="1"/>
    </xf>
    <xf numFmtId="0" fontId="0" fillId="0" borderId="26" xfId="0" applyBorder="1" applyAlignment="1">
      <alignment vertical="top" wrapText="1"/>
    </xf>
    <xf numFmtId="20" fontId="0" fillId="0" borderId="14" xfId="0" applyNumberFormat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0" fillId="0" borderId="35" xfId="0" applyBorder="1" applyAlignment="1">
      <alignment vertical="top" wrapText="1"/>
    </xf>
    <xf numFmtId="18" fontId="0" fillId="0" borderId="14" xfId="0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14" fontId="0" fillId="0" borderId="10" xfId="0" applyNumberFormat="1" applyBorder="1" applyAlignment="1">
      <alignment horizontal="left"/>
    </xf>
    <xf numFmtId="0" fontId="0" fillId="0" borderId="10" xfId="0" applyBorder="1"/>
    <xf numFmtId="0" fontId="0" fillId="0" borderId="1" xfId="0" applyFill="1" applyBorder="1" applyAlignment="1">
      <alignment horizontal="center"/>
    </xf>
    <xf numFmtId="18" fontId="0" fillId="0" borderId="1" xfId="0" applyNumberFormat="1" applyFill="1" applyBorder="1"/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8" fontId="0" fillId="0" borderId="2" xfId="0" applyNumberFormat="1" applyFill="1" applyBorder="1"/>
    <xf numFmtId="0" fontId="0" fillId="0" borderId="14" xfId="0" applyFill="1" applyBorder="1" applyAlignment="1">
      <alignment horizontal="center"/>
    </xf>
    <xf numFmtId="18" fontId="0" fillId="0" borderId="14" xfId="0" applyNumberFormat="1" applyFill="1" applyBorder="1"/>
    <xf numFmtId="0" fontId="1" fillId="0" borderId="5" xfId="0" applyFont="1" applyFill="1" applyBorder="1"/>
    <xf numFmtId="0" fontId="1" fillId="0" borderId="3" xfId="0" applyFont="1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" xfId="0" applyFill="1" applyBorder="1" applyAlignment="1">
      <alignment horizontal="center" wrapText="1"/>
    </xf>
    <xf numFmtId="18" fontId="0" fillId="0" borderId="2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1" xfId="0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0" fillId="0" borderId="10" xfId="0" applyFill="1" applyBorder="1" applyAlignment="1">
      <alignment horizontal="center" wrapText="1"/>
    </xf>
    <xf numFmtId="18" fontId="0" fillId="0" borderId="14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wrapText="1"/>
    </xf>
    <xf numFmtId="18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6" fillId="0" borderId="0" xfId="0" applyFo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 vertical="top" wrapText="1"/>
    </xf>
    <xf numFmtId="165" fontId="5" fillId="0" borderId="12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1" fillId="0" borderId="4" xfId="0" applyFont="1" applyFill="1" applyBorder="1"/>
    <xf numFmtId="0" fontId="1" fillId="0" borderId="19" xfId="0" applyFont="1" applyFill="1" applyBorder="1"/>
    <xf numFmtId="0" fontId="1" fillId="0" borderId="6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23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 vertical="top" wrapText="1"/>
    </xf>
    <xf numFmtId="0" fontId="5" fillId="0" borderId="0" xfId="0" applyFont="1"/>
    <xf numFmtId="0" fontId="0" fillId="0" borderId="3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1" fillId="0" borderId="26" xfId="0" applyFont="1" applyFill="1" applyBorder="1"/>
    <xf numFmtId="0" fontId="3" fillId="0" borderId="0" xfId="0" applyFont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14" fontId="5" fillId="2" borderId="2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14" fontId="5" fillId="0" borderId="2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top" wrapText="1"/>
    </xf>
    <xf numFmtId="14" fontId="3" fillId="0" borderId="2" xfId="0" applyNumberFormat="1" applyFont="1" applyBorder="1" applyAlignment="1">
      <alignment vertical="top"/>
    </xf>
    <xf numFmtId="164" fontId="3" fillId="2" borderId="2" xfId="0" applyNumberFormat="1" applyFont="1" applyFill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0" fillId="0" borderId="2" xfId="0" applyFont="1" applyBorder="1" applyAlignment="1">
      <alignment horizontal="center" vertical="top" wrapText="1"/>
    </xf>
    <xf numFmtId="14" fontId="0" fillId="0" borderId="2" xfId="0" applyNumberFormat="1" applyFont="1" applyFill="1" applyBorder="1" applyAlignment="1">
      <alignment vertical="top"/>
    </xf>
    <xf numFmtId="0" fontId="0" fillId="0" borderId="2" xfId="0" applyFont="1" applyBorder="1" applyAlignment="1">
      <alignment vertical="top"/>
    </xf>
    <xf numFmtId="164" fontId="0" fillId="0" borderId="2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6" fillId="4" borderId="5" xfId="0" applyFont="1" applyFill="1" applyBorder="1" applyAlignment="1">
      <alignment vertical="top" wrapText="1"/>
    </xf>
    <xf numFmtId="0" fontId="6" fillId="4" borderId="22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top" wrapText="1"/>
    </xf>
    <xf numFmtId="20" fontId="6" fillId="4" borderId="2" xfId="0" applyNumberFormat="1" applyFont="1" applyFill="1" applyBorder="1" applyAlignment="1">
      <alignment horizontal="center" vertical="top" wrapText="1"/>
    </xf>
    <xf numFmtId="18" fontId="6" fillId="4" borderId="2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30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0" fillId="0" borderId="19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30" xfId="0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3" fillId="0" borderId="30" xfId="0" applyFont="1" applyBorder="1" applyAlignment="1">
      <alignment vertical="top" wrapText="1"/>
    </xf>
    <xf numFmtId="0" fontId="0" fillId="0" borderId="30" xfId="0" applyFont="1" applyBorder="1" applyAlignment="1">
      <alignment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vertical="top" wrapText="1"/>
    </xf>
    <xf numFmtId="0" fontId="0" fillId="0" borderId="30" xfId="0" applyFill="1" applyBorder="1" applyAlignment="1">
      <alignment horizontal="center" vertical="top" wrapText="1"/>
    </xf>
    <xf numFmtId="0" fontId="0" fillId="0" borderId="30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29" xfId="0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0" fillId="0" borderId="31" xfId="0" applyBorder="1" applyAlignment="1">
      <alignment horizontal="center" vertical="top"/>
    </xf>
    <xf numFmtId="0" fontId="8" fillId="4" borderId="5" xfId="0" applyFont="1" applyFill="1" applyBorder="1" applyAlignment="1">
      <alignment vertical="top" wrapText="1"/>
    </xf>
    <xf numFmtId="0" fontId="8" fillId="4" borderId="2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20" fontId="8" fillId="4" borderId="2" xfId="0" applyNumberFormat="1" applyFont="1" applyFill="1" applyBorder="1" applyAlignment="1">
      <alignment horizontal="center" vertical="top" wrapText="1"/>
    </xf>
    <xf numFmtId="18" fontId="8" fillId="4" borderId="2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/>
    </xf>
    <xf numFmtId="0" fontId="8" fillId="4" borderId="29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top" wrapText="1"/>
    </xf>
    <xf numFmtId="14" fontId="6" fillId="4" borderId="2" xfId="0" applyNumberFormat="1" applyFont="1" applyFill="1" applyBorder="1" applyAlignment="1">
      <alignment vertical="top"/>
    </xf>
    <xf numFmtId="0" fontId="6" fillId="4" borderId="2" xfId="0" applyFont="1" applyFill="1" applyBorder="1" applyAlignment="1">
      <alignment vertical="top"/>
    </xf>
    <xf numFmtId="164" fontId="6" fillId="4" borderId="2" xfId="0" applyNumberFormat="1" applyFont="1" applyFill="1" applyBorder="1" applyAlignment="1">
      <alignment horizontal="center" vertical="top" wrapText="1"/>
    </xf>
    <xf numFmtId="0" fontId="6" fillId="4" borderId="30" xfId="0" applyFont="1" applyFill="1" applyBorder="1" applyAlignment="1">
      <alignment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" fillId="0" borderId="19" xfId="0" applyFont="1" applyBorder="1"/>
    <xf numFmtId="0" fontId="0" fillId="0" borderId="6" xfId="0" applyBorder="1"/>
    <xf numFmtId="0" fontId="0" fillId="0" borderId="5" xfId="0" applyBorder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0" fillId="0" borderId="9" xfId="0" applyBorder="1"/>
    <xf numFmtId="0" fontId="5" fillId="0" borderId="3" xfId="0" applyFont="1" applyBorder="1"/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30" xfId="0" applyNumberFormat="1" applyBorder="1"/>
    <xf numFmtId="166" fontId="0" fillId="0" borderId="29" xfId="0" applyNumberFormat="1" applyBorder="1"/>
    <xf numFmtId="166" fontId="3" fillId="0" borderId="29" xfId="0" applyNumberFormat="1" applyFont="1" applyBorder="1"/>
    <xf numFmtId="166" fontId="0" fillId="0" borderId="31" xfId="0" applyNumberFormat="1" applyBorder="1"/>
    <xf numFmtId="3" fontId="5" fillId="0" borderId="19" xfId="0" applyNumberFormat="1" applyFont="1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4" fillId="0" borderId="15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33" xfId="0" applyFill="1" applyBorder="1" applyAlignment="1">
      <alignment horizontal="center" vertical="top" wrapText="1"/>
    </xf>
    <xf numFmtId="0" fontId="0" fillId="0" borderId="32" xfId="0" applyFill="1" applyBorder="1" applyAlignment="1">
      <alignment horizontal="center" vertical="top" wrapText="1"/>
    </xf>
    <xf numFmtId="0" fontId="0" fillId="0" borderId="34" xfId="0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Q45"/>
  <sheetViews>
    <sheetView topLeftCell="B20" zoomScale="140" zoomScaleNormal="140" workbookViewId="0">
      <selection activeCell="K43" sqref="K43"/>
    </sheetView>
  </sheetViews>
  <sheetFormatPr defaultRowHeight="14.4" x14ac:dyDescent="0.3"/>
  <cols>
    <col min="1" max="1" width="37" bestFit="1" customWidth="1"/>
    <col min="2" max="2" width="10.109375" bestFit="1" customWidth="1"/>
    <col min="3" max="3" width="10.5546875" bestFit="1" customWidth="1"/>
    <col min="4" max="4" width="13.33203125" customWidth="1"/>
    <col min="5" max="5" width="11.5546875" customWidth="1"/>
    <col min="6" max="6" width="10" bestFit="1" customWidth="1"/>
    <col min="7" max="7" width="10.5546875" bestFit="1" customWidth="1"/>
    <col min="8" max="8" width="15" bestFit="1" customWidth="1"/>
    <col min="13" max="13" width="10.44140625" customWidth="1"/>
  </cols>
  <sheetData>
    <row r="1" spans="1:15" ht="18" customHeight="1" thickBot="1" x14ac:dyDescent="0.35">
      <c r="A1" s="185" t="s">
        <v>51</v>
      </c>
      <c r="B1" s="186"/>
      <c r="C1" s="186"/>
      <c r="D1" s="186"/>
      <c r="E1" s="186"/>
      <c r="F1" s="186"/>
      <c r="G1" s="186"/>
      <c r="H1" s="187"/>
    </row>
    <row r="2" spans="1:15" ht="18" customHeight="1" thickBot="1" x14ac:dyDescent="0.35">
      <c r="A2" s="188"/>
      <c r="B2" s="189"/>
      <c r="C2" s="189"/>
      <c r="D2" s="189"/>
      <c r="E2" s="189"/>
      <c r="F2" s="189"/>
      <c r="G2" s="189"/>
      <c r="H2" s="190"/>
      <c r="I2" s="19"/>
      <c r="J2" s="19"/>
      <c r="K2" s="19"/>
      <c r="L2" s="19"/>
      <c r="M2" s="19"/>
      <c r="N2" s="19"/>
      <c r="O2" s="19"/>
    </row>
    <row r="3" spans="1:15" ht="18" customHeight="1" thickBot="1" x14ac:dyDescent="0.35">
      <c r="A3" s="66" t="s">
        <v>2</v>
      </c>
      <c r="B3" s="85"/>
      <c r="C3" s="67" t="s">
        <v>3</v>
      </c>
      <c r="D3" s="67" t="s">
        <v>20</v>
      </c>
      <c r="E3" s="67" t="s">
        <v>21</v>
      </c>
      <c r="F3" s="86" t="s">
        <v>37</v>
      </c>
      <c r="G3" s="66" t="s">
        <v>38</v>
      </c>
      <c r="H3" s="81" t="s">
        <v>25</v>
      </c>
      <c r="I3" s="19"/>
      <c r="J3" s="20"/>
      <c r="K3" s="19"/>
      <c r="L3" s="19"/>
      <c r="M3" s="20"/>
      <c r="N3" s="19"/>
      <c r="O3" s="19"/>
    </row>
    <row r="4" spans="1:15" s="6" customFormat="1" ht="15.75" customHeight="1" x14ac:dyDescent="0.3">
      <c r="A4" s="2" t="s">
        <v>16</v>
      </c>
      <c r="B4" s="17" t="s">
        <v>55</v>
      </c>
      <c r="C4" s="7">
        <v>3</v>
      </c>
      <c r="D4" s="10" t="s">
        <v>76</v>
      </c>
      <c r="E4" s="11">
        <v>0.95833333333333337</v>
      </c>
      <c r="F4" s="7">
        <v>39</v>
      </c>
      <c r="G4" s="15">
        <v>8</v>
      </c>
      <c r="H4" s="150">
        <f t="shared" ref="H4:H43" si="0">(F4*G4)</f>
        <v>312</v>
      </c>
      <c r="I4" s="21"/>
      <c r="J4" s="8"/>
      <c r="K4" s="21"/>
      <c r="L4" s="21"/>
      <c r="M4" s="8"/>
      <c r="N4" s="21"/>
      <c r="O4" s="21"/>
    </row>
    <row r="5" spans="1:15" s="6" customFormat="1" ht="15.75" customHeight="1" x14ac:dyDescent="0.3">
      <c r="A5" s="2" t="s">
        <v>16</v>
      </c>
      <c r="B5" s="17" t="s">
        <v>56</v>
      </c>
      <c r="C5" s="7">
        <v>3</v>
      </c>
      <c r="D5" s="10" t="s">
        <v>76</v>
      </c>
      <c r="E5" s="11">
        <v>0</v>
      </c>
      <c r="F5" s="7">
        <v>42</v>
      </c>
      <c r="G5" s="15">
        <v>15</v>
      </c>
      <c r="H5" s="150">
        <f t="shared" si="0"/>
        <v>630</v>
      </c>
      <c r="I5" s="21"/>
      <c r="J5" s="8"/>
      <c r="K5" s="21"/>
      <c r="L5" s="21"/>
      <c r="M5" s="8"/>
      <c r="N5" s="21"/>
      <c r="O5" s="21"/>
    </row>
    <row r="6" spans="1:15" ht="15.75" customHeight="1" x14ac:dyDescent="0.3">
      <c r="A6" s="3" t="s">
        <v>57</v>
      </c>
      <c r="B6" s="17" t="s">
        <v>55</v>
      </c>
      <c r="C6" s="7">
        <v>2</v>
      </c>
      <c r="D6" s="10" t="s">
        <v>76</v>
      </c>
      <c r="E6" s="11">
        <v>0.95833333333333337</v>
      </c>
      <c r="F6" s="7">
        <v>26</v>
      </c>
      <c r="G6" s="16">
        <v>8</v>
      </c>
      <c r="H6" s="151">
        <f t="shared" si="0"/>
        <v>208</v>
      </c>
      <c r="I6" s="19"/>
      <c r="J6" s="8"/>
      <c r="K6" s="19"/>
      <c r="L6" s="19"/>
      <c r="M6" s="8"/>
      <c r="N6" s="19"/>
      <c r="O6" s="19"/>
    </row>
    <row r="7" spans="1:15" ht="15.75" customHeight="1" x14ac:dyDescent="0.3">
      <c r="A7" s="3" t="s">
        <v>57</v>
      </c>
      <c r="B7" s="17" t="s">
        <v>56</v>
      </c>
      <c r="C7" s="7">
        <v>2</v>
      </c>
      <c r="D7" s="10" t="s">
        <v>76</v>
      </c>
      <c r="E7" s="11">
        <v>0</v>
      </c>
      <c r="F7" s="7">
        <v>28</v>
      </c>
      <c r="G7" s="16">
        <v>15</v>
      </c>
      <c r="H7" s="151">
        <f t="shared" si="0"/>
        <v>420</v>
      </c>
      <c r="I7" s="19"/>
      <c r="J7" s="8"/>
      <c r="K7" s="19"/>
      <c r="L7" s="19"/>
      <c r="M7" s="8"/>
      <c r="N7" s="19"/>
      <c r="O7" s="19"/>
    </row>
    <row r="8" spans="1:15" ht="15.75" customHeight="1" x14ac:dyDescent="0.3">
      <c r="A8" s="3" t="s">
        <v>67</v>
      </c>
      <c r="B8" s="17" t="s">
        <v>55</v>
      </c>
      <c r="C8" s="7">
        <v>2</v>
      </c>
      <c r="D8" s="10" t="s">
        <v>76</v>
      </c>
      <c r="E8" s="11">
        <v>0.95833333333333337</v>
      </c>
      <c r="F8" s="7">
        <v>26</v>
      </c>
      <c r="G8" s="16">
        <v>8</v>
      </c>
      <c r="H8" s="151">
        <f t="shared" si="0"/>
        <v>208</v>
      </c>
      <c r="I8" s="19"/>
      <c r="J8" s="8"/>
      <c r="K8" s="19"/>
      <c r="L8" s="19"/>
      <c r="M8" s="8"/>
      <c r="N8" s="19"/>
      <c r="O8" s="19"/>
    </row>
    <row r="9" spans="1:15" ht="15.75" customHeight="1" x14ac:dyDescent="0.3">
      <c r="A9" s="3" t="s">
        <v>67</v>
      </c>
      <c r="B9" s="17" t="s">
        <v>56</v>
      </c>
      <c r="C9" s="7">
        <v>2</v>
      </c>
      <c r="D9" s="10" t="s">
        <v>76</v>
      </c>
      <c r="E9" s="11">
        <v>0</v>
      </c>
      <c r="F9" s="7">
        <v>28</v>
      </c>
      <c r="G9" s="16">
        <v>15</v>
      </c>
      <c r="H9" s="151">
        <f t="shared" si="0"/>
        <v>420</v>
      </c>
      <c r="I9" s="19"/>
      <c r="J9" s="8"/>
      <c r="K9" s="19"/>
      <c r="L9" s="19"/>
      <c r="M9" s="8"/>
      <c r="N9" s="19"/>
      <c r="O9" s="19"/>
    </row>
    <row r="10" spans="1:15" ht="15.75" customHeight="1" x14ac:dyDescent="0.3">
      <c r="A10" s="3" t="s">
        <v>17</v>
      </c>
      <c r="B10" s="17" t="s">
        <v>55</v>
      </c>
      <c r="C10" s="7">
        <v>4</v>
      </c>
      <c r="D10" s="10" t="s">
        <v>76</v>
      </c>
      <c r="E10" s="11">
        <v>0.95833333333333337</v>
      </c>
      <c r="F10" s="7">
        <v>52</v>
      </c>
      <c r="G10" s="16">
        <v>8</v>
      </c>
      <c r="H10" s="151">
        <f t="shared" si="0"/>
        <v>416</v>
      </c>
      <c r="I10" s="19"/>
      <c r="J10" s="8"/>
      <c r="K10" s="19"/>
      <c r="L10" s="19"/>
      <c r="M10" s="8"/>
      <c r="N10" s="19"/>
      <c r="O10" s="19"/>
    </row>
    <row r="11" spans="1:15" ht="15.75" customHeight="1" x14ac:dyDescent="0.3">
      <c r="A11" s="3" t="s">
        <v>17</v>
      </c>
      <c r="B11" s="17" t="s">
        <v>56</v>
      </c>
      <c r="C11" s="7">
        <v>4</v>
      </c>
      <c r="D11" s="10" t="s">
        <v>76</v>
      </c>
      <c r="E11" s="11">
        <v>0</v>
      </c>
      <c r="F11" s="7">
        <v>56</v>
      </c>
      <c r="G11" s="16">
        <v>15</v>
      </c>
      <c r="H11" s="151">
        <f t="shared" si="0"/>
        <v>840</v>
      </c>
      <c r="I11" s="19"/>
      <c r="J11" s="8"/>
      <c r="K11" s="19"/>
      <c r="L11" s="19"/>
      <c r="M11" s="8"/>
      <c r="N11" s="19"/>
      <c r="O11" s="19"/>
    </row>
    <row r="12" spans="1:15" ht="15.75" customHeight="1" x14ac:dyDescent="0.3">
      <c r="A12" s="3" t="s">
        <v>18</v>
      </c>
      <c r="B12" s="17" t="s">
        <v>55</v>
      </c>
      <c r="C12" s="7">
        <v>4</v>
      </c>
      <c r="D12" s="10" t="s">
        <v>76</v>
      </c>
      <c r="E12" s="11">
        <v>0.95833333333333337</v>
      </c>
      <c r="F12" s="7">
        <v>52</v>
      </c>
      <c r="G12" s="16">
        <v>8</v>
      </c>
      <c r="H12" s="151">
        <f t="shared" si="0"/>
        <v>416</v>
      </c>
      <c r="I12" s="19"/>
      <c r="J12" s="8"/>
      <c r="K12" s="19"/>
      <c r="L12" s="8"/>
      <c r="M12" s="8"/>
      <c r="N12" s="19"/>
      <c r="O12" s="19"/>
    </row>
    <row r="13" spans="1:15" ht="15.75" customHeight="1" x14ac:dyDescent="0.3">
      <c r="A13" s="3" t="s">
        <v>18</v>
      </c>
      <c r="B13" s="17" t="s">
        <v>56</v>
      </c>
      <c r="C13" s="7">
        <v>4</v>
      </c>
      <c r="D13" s="10" t="s">
        <v>76</v>
      </c>
      <c r="E13" s="11">
        <v>0</v>
      </c>
      <c r="F13" s="7">
        <v>56</v>
      </c>
      <c r="G13" s="16">
        <v>15</v>
      </c>
      <c r="H13" s="151">
        <f t="shared" si="0"/>
        <v>840</v>
      </c>
      <c r="I13" s="19"/>
      <c r="J13" s="8"/>
      <c r="K13" s="19"/>
      <c r="L13" s="8"/>
      <c r="M13" s="8"/>
      <c r="N13" s="19"/>
      <c r="O13" s="19"/>
    </row>
    <row r="14" spans="1:15" ht="15.75" customHeight="1" x14ac:dyDescent="0.3">
      <c r="A14" s="3" t="s">
        <v>1</v>
      </c>
      <c r="B14" s="17" t="s">
        <v>55</v>
      </c>
      <c r="C14" s="7">
        <v>3</v>
      </c>
      <c r="D14" s="10" t="s">
        <v>76</v>
      </c>
      <c r="E14" s="11">
        <v>0.95833333333333337</v>
      </c>
      <c r="F14" s="7">
        <v>39</v>
      </c>
      <c r="G14" s="16">
        <v>8</v>
      </c>
      <c r="H14" s="151">
        <f t="shared" si="0"/>
        <v>312</v>
      </c>
      <c r="I14" s="19"/>
      <c r="J14" s="8"/>
      <c r="K14" s="19"/>
      <c r="L14" s="19"/>
      <c r="M14" s="19"/>
      <c r="N14" s="19"/>
      <c r="O14" s="19"/>
    </row>
    <row r="15" spans="1:15" ht="15.75" customHeight="1" x14ac:dyDescent="0.3">
      <c r="A15" s="3" t="s">
        <v>1</v>
      </c>
      <c r="B15" s="17" t="s">
        <v>56</v>
      </c>
      <c r="C15" s="7">
        <v>3</v>
      </c>
      <c r="D15" s="10" t="s">
        <v>76</v>
      </c>
      <c r="E15" s="11">
        <v>0.5</v>
      </c>
      <c r="F15" s="7">
        <v>42</v>
      </c>
      <c r="G15" s="16">
        <v>15</v>
      </c>
      <c r="H15" s="151">
        <f t="shared" si="0"/>
        <v>630</v>
      </c>
      <c r="I15" s="19"/>
      <c r="J15" s="8"/>
      <c r="K15" s="19"/>
      <c r="L15" s="19"/>
      <c r="M15" s="19"/>
      <c r="N15" s="19"/>
      <c r="O15" s="19"/>
    </row>
    <row r="16" spans="1:15" ht="15.75" customHeight="1" x14ac:dyDescent="0.3">
      <c r="A16" s="3" t="s">
        <v>44</v>
      </c>
      <c r="B16" s="17" t="s">
        <v>55</v>
      </c>
      <c r="C16" s="7">
        <v>2</v>
      </c>
      <c r="D16" s="10" t="s">
        <v>76</v>
      </c>
      <c r="E16" s="11">
        <v>0.95833333333333337</v>
      </c>
      <c r="F16" s="7">
        <v>26</v>
      </c>
      <c r="G16" s="16">
        <v>8</v>
      </c>
      <c r="H16" s="152">
        <f t="shared" si="0"/>
        <v>208</v>
      </c>
      <c r="I16" s="19"/>
      <c r="J16" s="8"/>
      <c r="K16" s="19"/>
      <c r="L16" s="19"/>
      <c r="M16" s="19"/>
      <c r="N16" s="19"/>
      <c r="O16" s="19"/>
    </row>
    <row r="17" spans="1:15" ht="15.75" customHeight="1" x14ac:dyDescent="0.3">
      <c r="A17" s="3" t="s">
        <v>44</v>
      </c>
      <c r="B17" s="17" t="s">
        <v>56</v>
      </c>
      <c r="C17" s="7">
        <v>2</v>
      </c>
      <c r="D17" s="10" t="s">
        <v>76</v>
      </c>
      <c r="E17" s="11">
        <v>0</v>
      </c>
      <c r="F17" s="7">
        <v>28</v>
      </c>
      <c r="G17" s="16">
        <v>15</v>
      </c>
      <c r="H17" s="151">
        <f t="shared" si="0"/>
        <v>420</v>
      </c>
      <c r="I17" s="19"/>
      <c r="J17" s="8"/>
      <c r="K17" s="19"/>
      <c r="L17" s="19"/>
      <c r="M17" s="19"/>
      <c r="N17" s="19"/>
      <c r="O17" s="19"/>
    </row>
    <row r="18" spans="1:15" ht="15.75" customHeight="1" x14ac:dyDescent="0.3">
      <c r="A18" s="3" t="s">
        <v>7</v>
      </c>
      <c r="B18" s="17" t="s">
        <v>55</v>
      </c>
      <c r="C18" s="7">
        <v>2</v>
      </c>
      <c r="D18" s="10" t="s">
        <v>76</v>
      </c>
      <c r="E18" s="11">
        <v>0.95833333333333337</v>
      </c>
      <c r="F18" s="7">
        <v>26</v>
      </c>
      <c r="G18" s="16">
        <v>8</v>
      </c>
      <c r="H18" s="152">
        <f t="shared" si="0"/>
        <v>208</v>
      </c>
      <c r="I18" s="19"/>
      <c r="J18" s="8"/>
      <c r="K18" s="19"/>
      <c r="L18" s="19"/>
      <c r="M18" s="19"/>
      <c r="N18" s="19"/>
      <c r="O18" s="19"/>
    </row>
    <row r="19" spans="1:15" ht="15.75" customHeight="1" x14ac:dyDescent="0.3">
      <c r="A19" s="3" t="s">
        <v>7</v>
      </c>
      <c r="B19" s="17" t="s">
        <v>56</v>
      </c>
      <c r="C19" s="7">
        <v>2</v>
      </c>
      <c r="D19" s="10" t="s">
        <v>76</v>
      </c>
      <c r="E19" s="11">
        <v>0</v>
      </c>
      <c r="F19" s="7">
        <v>28</v>
      </c>
      <c r="G19" s="16">
        <v>15</v>
      </c>
      <c r="H19" s="151">
        <f t="shared" si="0"/>
        <v>420</v>
      </c>
      <c r="I19" s="19"/>
      <c r="J19" s="8"/>
      <c r="K19" s="19"/>
      <c r="L19" s="19"/>
      <c r="M19" s="19"/>
      <c r="N19" s="19"/>
      <c r="O19" s="19"/>
    </row>
    <row r="20" spans="1:15" ht="15.75" customHeight="1" x14ac:dyDescent="0.3">
      <c r="A20" s="3" t="s">
        <v>45</v>
      </c>
      <c r="B20" s="17" t="s">
        <v>55</v>
      </c>
      <c r="C20" s="7">
        <v>2</v>
      </c>
      <c r="D20" s="10" t="s">
        <v>76</v>
      </c>
      <c r="E20" s="11">
        <v>0.95833333333333337</v>
      </c>
      <c r="F20" s="7">
        <v>26</v>
      </c>
      <c r="G20" s="16">
        <v>8</v>
      </c>
      <c r="H20" s="152">
        <f t="shared" si="0"/>
        <v>208</v>
      </c>
      <c r="I20" s="19"/>
      <c r="J20" s="8"/>
      <c r="K20" s="19"/>
      <c r="L20" s="19"/>
      <c r="M20" s="19"/>
      <c r="N20" s="19"/>
      <c r="O20" s="19"/>
    </row>
    <row r="21" spans="1:15" ht="15.75" customHeight="1" x14ac:dyDescent="0.3">
      <c r="A21" s="3" t="s">
        <v>45</v>
      </c>
      <c r="B21" s="17" t="s">
        <v>56</v>
      </c>
      <c r="C21" s="7">
        <v>2</v>
      </c>
      <c r="D21" s="10" t="s">
        <v>76</v>
      </c>
      <c r="E21" s="11">
        <v>0</v>
      </c>
      <c r="F21" s="7">
        <v>28</v>
      </c>
      <c r="G21" s="16">
        <v>15</v>
      </c>
      <c r="H21" s="151">
        <f t="shared" si="0"/>
        <v>420</v>
      </c>
      <c r="I21" s="19"/>
      <c r="J21" s="8"/>
      <c r="K21" s="19"/>
      <c r="L21" s="19"/>
      <c r="M21" s="19"/>
      <c r="N21" s="19"/>
      <c r="O21" s="19"/>
    </row>
    <row r="22" spans="1:15" ht="15.75" customHeight="1" x14ac:dyDescent="0.3">
      <c r="A22" s="3" t="s">
        <v>4</v>
      </c>
      <c r="B22" s="17" t="s">
        <v>55</v>
      </c>
      <c r="C22" s="7">
        <v>2</v>
      </c>
      <c r="D22" s="10" t="s">
        <v>76</v>
      </c>
      <c r="E22" s="11">
        <v>0.95833333333333337</v>
      </c>
      <c r="F22" s="7">
        <v>26</v>
      </c>
      <c r="G22" s="16">
        <v>8</v>
      </c>
      <c r="H22" s="152">
        <f t="shared" si="0"/>
        <v>208</v>
      </c>
      <c r="I22" s="19"/>
      <c r="J22" s="8"/>
      <c r="K22" s="19"/>
      <c r="L22" s="19"/>
      <c r="M22" s="19"/>
      <c r="N22" s="19"/>
      <c r="O22" s="19"/>
    </row>
    <row r="23" spans="1:15" ht="15.75" customHeight="1" x14ac:dyDescent="0.3">
      <c r="A23" s="3" t="s">
        <v>4</v>
      </c>
      <c r="B23" s="17" t="s">
        <v>56</v>
      </c>
      <c r="C23" s="7">
        <v>2</v>
      </c>
      <c r="D23" s="10" t="s">
        <v>76</v>
      </c>
      <c r="E23" s="11">
        <v>0</v>
      </c>
      <c r="F23" s="7">
        <v>28</v>
      </c>
      <c r="G23" s="16">
        <v>15</v>
      </c>
      <c r="H23" s="151">
        <f t="shared" si="0"/>
        <v>420</v>
      </c>
      <c r="I23" s="19"/>
      <c r="J23" s="8"/>
      <c r="K23" s="19"/>
      <c r="L23" s="19"/>
      <c r="M23" s="19"/>
      <c r="N23" s="19"/>
      <c r="O23" s="19"/>
    </row>
    <row r="24" spans="1:15" ht="15.75" customHeight="1" x14ac:dyDescent="0.3">
      <c r="A24" s="3" t="s">
        <v>11</v>
      </c>
      <c r="B24" s="17" t="s">
        <v>55</v>
      </c>
      <c r="C24" s="7">
        <v>2</v>
      </c>
      <c r="D24" s="10" t="s">
        <v>76</v>
      </c>
      <c r="E24" s="11">
        <v>0.95833333333333337</v>
      </c>
      <c r="F24" s="7">
        <v>26</v>
      </c>
      <c r="G24" s="16">
        <v>8</v>
      </c>
      <c r="H24" s="152">
        <f t="shared" si="0"/>
        <v>208</v>
      </c>
      <c r="I24" s="19"/>
      <c r="J24" s="8"/>
      <c r="K24" s="19"/>
      <c r="L24" s="19"/>
      <c r="M24" s="19"/>
      <c r="N24" s="19"/>
      <c r="O24" s="19" t="s">
        <v>41</v>
      </c>
    </row>
    <row r="25" spans="1:15" ht="15.75" customHeight="1" x14ac:dyDescent="0.3">
      <c r="A25" s="3" t="s">
        <v>11</v>
      </c>
      <c r="B25" s="17" t="s">
        <v>56</v>
      </c>
      <c r="C25" s="7">
        <v>2</v>
      </c>
      <c r="D25" s="10" t="s">
        <v>76</v>
      </c>
      <c r="E25" s="11">
        <v>0</v>
      </c>
      <c r="F25" s="7">
        <v>28</v>
      </c>
      <c r="G25" s="16">
        <v>15</v>
      </c>
      <c r="H25" s="151">
        <f t="shared" si="0"/>
        <v>420</v>
      </c>
      <c r="I25" s="19"/>
      <c r="J25" s="8"/>
      <c r="K25" s="19"/>
      <c r="L25" s="19"/>
      <c r="M25" s="19"/>
      <c r="N25" s="19"/>
      <c r="O25" s="19"/>
    </row>
    <row r="26" spans="1:15" ht="15.75" customHeight="1" x14ac:dyDescent="0.3">
      <c r="A26" s="121" t="s">
        <v>47</v>
      </c>
      <c r="B26" s="122" t="s">
        <v>28</v>
      </c>
      <c r="C26" s="123">
        <v>2</v>
      </c>
      <c r="D26" s="124" t="s">
        <v>76</v>
      </c>
      <c r="E26" s="125">
        <v>0.75</v>
      </c>
      <c r="F26" s="123">
        <v>16</v>
      </c>
      <c r="G26" s="126">
        <v>23</v>
      </c>
      <c r="H26" s="153">
        <f t="shared" si="0"/>
        <v>368</v>
      </c>
      <c r="I26" s="19"/>
      <c r="J26" s="8"/>
      <c r="K26" s="19"/>
      <c r="L26" s="19"/>
      <c r="M26" s="19"/>
      <c r="N26" s="19"/>
      <c r="O26" s="19"/>
    </row>
    <row r="27" spans="1:15" ht="15.75" customHeight="1" x14ac:dyDescent="0.3">
      <c r="A27" s="121" t="s">
        <v>88</v>
      </c>
      <c r="B27" s="122" t="s">
        <v>28</v>
      </c>
      <c r="C27" s="123">
        <v>2</v>
      </c>
      <c r="D27" s="125">
        <v>0.70833333333333337</v>
      </c>
      <c r="E27" s="125">
        <v>0.95833333333333337</v>
      </c>
      <c r="F27" s="123">
        <v>12</v>
      </c>
      <c r="G27" s="126">
        <v>23</v>
      </c>
      <c r="H27" s="153">
        <f t="shared" si="0"/>
        <v>276</v>
      </c>
      <c r="I27" s="19"/>
      <c r="J27" s="8"/>
      <c r="K27" s="19"/>
      <c r="L27" s="19"/>
      <c r="M27" s="19"/>
      <c r="N27" s="19"/>
      <c r="O27" s="19"/>
    </row>
    <row r="28" spans="1:15" ht="15.75" customHeight="1" x14ac:dyDescent="0.3">
      <c r="A28" s="3" t="s">
        <v>46</v>
      </c>
      <c r="B28" s="17" t="s">
        <v>55</v>
      </c>
      <c r="C28" s="7">
        <v>2</v>
      </c>
      <c r="D28" s="10" t="s">
        <v>76</v>
      </c>
      <c r="E28" s="11">
        <v>0.95833333333333337</v>
      </c>
      <c r="F28" s="7">
        <v>26</v>
      </c>
      <c r="G28" s="16">
        <v>8</v>
      </c>
      <c r="H28" s="152">
        <f t="shared" si="0"/>
        <v>208</v>
      </c>
      <c r="I28" s="19"/>
      <c r="J28" s="8"/>
      <c r="K28" s="19"/>
      <c r="L28" s="19"/>
      <c r="M28" s="19"/>
      <c r="N28" s="19"/>
      <c r="O28" s="19"/>
    </row>
    <row r="29" spans="1:15" ht="15.75" customHeight="1" x14ac:dyDescent="0.3">
      <c r="A29" s="3" t="s">
        <v>46</v>
      </c>
      <c r="B29" s="17" t="s">
        <v>56</v>
      </c>
      <c r="C29" s="7">
        <v>2</v>
      </c>
      <c r="D29" s="10" t="s">
        <v>76</v>
      </c>
      <c r="E29" s="11">
        <v>0</v>
      </c>
      <c r="F29" s="7">
        <v>28</v>
      </c>
      <c r="G29" s="16">
        <v>15</v>
      </c>
      <c r="H29" s="151">
        <f t="shared" si="0"/>
        <v>420</v>
      </c>
      <c r="I29" s="19"/>
      <c r="J29" s="8"/>
      <c r="K29" s="19"/>
      <c r="L29" s="19"/>
      <c r="M29" s="19"/>
      <c r="N29" s="19"/>
      <c r="O29" s="19"/>
    </row>
    <row r="30" spans="1:15" ht="15.75" customHeight="1" x14ac:dyDescent="0.3">
      <c r="A30" s="3" t="s">
        <v>14</v>
      </c>
      <c r="B30" s="17" t="s">
        <v>55</v>
      </c>
      <c r="C30" s="7">
        <v>2</v>
      </c>
      <c r="D30" s="10" t="s">
        <v>76</v>
      </c>
      <c r="E30" s="11">
        <v>0.95833333333333337</v>
      </c>
      <c r="F30" s="7">
        <v>26</v>
      </c>
      <c r="G30" s="16">
        <v>8</v>
      </c>
      <c r="H30" s="152">
        <f t="shared" si="0"/>
        <v>208</v>
      </c>
      <c r="I30" s="19"/>
      <c r="J30" s="8"/>
      <c r="K30" s="19"/>
      <c r="L30" s="19"/>
      <c r="M30" s="19"/>
      <c r="N30" s="19"/>
      <c r="O30" s="19"/>
    </row>
    <row r="31" spans="1:15" ht="15.75" customHeight="1" x14ac:dyDescent="0.3">
      <c r="A31" s="3" t="s">
        <v>14</v>
      </c>
      <c r="B31" s="17" t="s">
        <v>56</v>
      </c>
      <c r="C31" s="7">
        <v>2</v>
      </c>
      <c r="D31" s="10" t="s">
        <v>76</v>
      </c>
      <c r="E31" s="11">
        <v>0</v>
      </c>
      <c r="F31" s="7">
        <v>28</v>
      </c>
      <c r="G31" s="16">
        <v>15</v>
      </c>
      <c r="H31" s="151">
        <f t="shared" si="0"/>
        <v>420</v>
      </c>
      <c r="I31" s="19"/>
      <c r="J31" s="8"/>
      <c r="K31" s="19"/>
      <c r="L31" s="19"/>
      <c r="M31" s="19"/>
      <c r="N31" s="19"/>
      <c r="O31" s="19"/>
    </row>
    <row r="32" spans="1:15" ht="15.75" customHeight="1" x14ac:dyDescent="0.3">
      <c r="A32" s="3" t="s">
        <v>48</v>
      </c>
      <c r="B32" s="17" t="s">
        <v>55</v>
      </c>
      <c r="C32" s="7">
        <v>2</v>
      </c>
      <c r="D32" s="10" t="s">
        <v>76</v>
      </c>
      <c r="E32" s="11">
        <v>0.95833333333333337</v>
      </c>
      <c r="F32" s="7">
        <v>26</v>
      </c>
      <c r="G32" s="16">
        <v>8</v>
      </c>
      <c r="H32" s="152">
        <f t="shared" si="0"/>
        <v>208</v>
      </c>
      <c r="I32" s="19"/>
      <c r="J32" s="8"/>
      <c r="K32" s="19"/>
      <c r="L32" s="19"/>
      <c r="M32" s="19"/>
      <c r="N32" s="19"/>
      <c r="O32" s="19"/>
    </row>
    <row r="33" spans="1:17" ht="15.75" customHeight="1" x14ac:dyDescent="0.3">
      <c r="A33" s="3" t="s">
        <v>48</v>
      </c>
      <c r="B33" s="17" t="s">
        <v>56</v>
      </c>
      <c r="C33" s="7">
        <v>2</v>
      </c>
      <c r="D33" s="10" t="s">
        <v>76</v>
      </c>
      <c r="E33" s="11">
        <v>0</v>
      </c>
      <c r="F33" s="7">
        <v>28</v>
      </c>
      <c r="G33" s="16">
        <v>15</v>
      </c>
      <c r="H33" s="151">
        <f t="shared" si="0"/>
        <v>420</v>
      </c>
      <c r="I33" s="19"/>
      <c r="J33" s="8"/>
      <c r="K33" s="19"/>
      <c r="L33" s="19"/>
      <c r="M33" s="19"/>
      <c r="N33" s="19"/>
      <c r="O33" s="19"/>
      <c r="Q33" t="s">
        <v>62</v>
      </c>
    </row>
    <row r="34" spans="1:17" ht="15.75" customHeight="1" x14ac:dyDescent="0.3">
      <c r="A34" s="3" t="s">
        <v>9</v>
      </c>
      <c r="B34" s="17" t="s">
        <v>55</v>
      </c>
      <c r="C34" s="7">
        <v>2</v>
      </c>
      <c r="D34" s="10" t="s">
        <v>76</v>
      </c>
      <c r="E34" s="11">
        <v>0.95833333333333337</v>
      </c>
      <c r="F34" s="7">
        <v>26</v>
      </c>
      <c r="G34" s="16">
        <v>8</v>
      </c>
      <c r="H34" s="152">
        <f t="shared" si="0"/>
        <v>208</v>
      </c>
      <c r="I34" s="19"/>
      <c r="J34" s="8"/>
      <c r="K34" s="19"/>
      <c r="L34" s="19"/>
      <c r="M34" s="19"/>
      <c r="N34" s="19"/>
      <c r="O34" s="19"/>
    </row>
    <row r="35" spans="1:17" ht="15.75" customHeight="1" x14ac:dyDescent="0.3">
      <c r="A35" s="3" t="s">
        <v>9</v>
      </c>
      <c r="B35" s="17" t="s">
        <v>56</v>
      </c>
      <c r="C35" s="7">
        <v>2</v>
      </c>
      <c r="D35" s="10" t="s">
        <v>76</v>
      </c>
      <c r="E35" s="11">
        <v>0</v>
      </c>
      <c r="F35" s="7">
        <v>28</v>
      </c>
      <c r="G35" s="16">
        <v>15</v>
      </c>
      <c r="H35" s="151">
        <f t="shared" si="0"/>
        <v>420</v>
      </c>
      <c r="I35" s="19"/>
      <c r="J35" s="8"/>
      <c r="K35" s="19"/>
      <c r="L35" s="19"/>
      <c r="M35" s="19"/>
      <c r="N35" s="19"/>
      <c r="O35" s="19"/>
    </row>
    <row r="36" spans="1:17" ht="15.75" customHeight="1" x14ac:dyDescent="0.3">
      <c r="A36" s="3" t="s">
        <v>10</v>
      </c>
      <c r="B36" s="17" t="s">
        <v>55</v>
      </c>
      <c r="C36" s="7">
        <v>2</v>
      </c>
      <c r="D36" s="10" t="s">
        <v>76</v>
      </c>
      <c r="E36" s="11">
        <v>0.95833333333333337</v>
      </c>
      <c r="F36" s="7">
        <v>26</v>
      </c>
      <c r="G36" s="16">
        <v>8</v>
      </c>
      <c r="H36" s="152">
        <f t="shared" si="0"/>
        <v>208</v>
      </c>
      <c r="I36" s="19"/>
      <c r="J36" s="8"/>
      <c r="K36" s="19"/>
      <c r="L36" s="19"/>
      <c r="M36" s="19"/>
      <c r="N36" s="19"/>
      <c r="O36" s="19"/>
    </row>
    <row r="37" spans="1:17" ht="15.75" customHeight="1" x14ac:dyDescent="0.3">
      <c r="A37" s="3" t="s">
        <v>10</v>
      </c>
      <c r="B37" s="17" t="s">
        <v>56</v>
      </c>
      <c r="C37" s="7">
        <v>2</v>
      </c>
      <c r="D37" s="10" t="s">
        <v>76</v>
      </c>
      <c r="E37" s="11">
        <v>0</v>
      </c>
      <c r="F37" s="7">
        <v>28</v>
      </c>
      <c r="G37" s="16">
        <v>15</v>
      </c>
      <c r="H37" s="151">
        <f t="shared" si="0"/>
        <v>420</v>
      </c>
      <c r="I37" s="19"/>
      <c r="J37" s="8"/>
      <c r="K37" s="19"/>
      <c r="L37" s="19"/>
      <c r="M37" s="19"/>
      <c r="N37" s="19"/>
      <c r="O37" s="19"/>
    </row>
    <row r="38" spans="1:17" ht="15.75" customHeight="1" x14ac:dyDescent="0.3">
      <c r="A38" s="3" t="s">
        <v>15</v>
      </c>
      <c r="B38" s="17" t="s">
        <v>55</v>
      </c>
      <c r="C38" s="7">
        <v>2</v>
      </c>
      <c r="D38" s="10" t="s">
        <v>76</v>
      </c>
      <c r="E38" s="11">
        <v>0.5</v>
      </c>
      <c r="F38" s="7">
        <v>26</v>
      </c>
      <c r="G38" s="16">
        <v>8</v>
      </c>
      <c r="H38" s="152">
        <f t="shared" si="0"/>
        <v>208</v>
      </c>
      <c r="I38" s="19"/>
      <c r="J38" s="8"/>
      <c r="K38" s="19"/>
      <c r="L38" s="19"/>
      <c r="M38" s="19"/>
      <c r="N38" s="19"/>
      <c r="O38" s="19"/>
    </row>
    <row r="39" spans="1:17" ht="15.75" customHeight="1" x14ac:dyDescent="0.3">
      <c r="A39" s="3" t="s">
        <v>15</v>
      </c>
      <c r="B39" s="17" t="s">
        <v>56</v>
      </c>
      <c r="C39" s="7">
        <v>2</v>
      </c>
      <c r="D39" s="10" t="s">
        <v>76</v>
      </c>
      <c r="E39" s="11">
        <v>4.1666666666666664E-2</v>
      </c>
      <c r="F39" s="7">
        <v>28</v>
      </c>
      <c r="G39" s="16">
        <v>15</v>
      </c>
      <c r="H39" s="151">
        <f t="shared" si="0"/>
        <v>420</v>
      </c>
      <c r="I39" s="19"/>
      <c r="J39" s="8"/>
      <c r="K39" s="19"/>
      <c r="L39" s="19"/>
      <c r="M39" s="19"/>
      <c r="N39" s="19"/>
      <c r="O39" s="19"/>
    </row>
    <row r="40" spans="1:17" ht="15.75" customHeight="1" x14ac:dyDescent="0.3">
      <c r="A40" s="155" t="s">
        <v>84</v>
      </c>
      <c r="B40" s="156" t="s">
        <v>55</v>
      </c>
      <c r="C40" s="157">
        <v>1</v>
      </c>
      <c r="D40" s="158" t="s">
        <v>76</v>
      </c>
      <c r="E40" s="159">
        <v>0.95833333333333337</v>
      </c>
      <c r="F40" s="157">
        <v>13</v>
      </c>
      <c r="G40" s="160">
        <v>8</v>
      </c>
      <c r="H40" s="161">
        <f>(F40*G40)</f>
        <v>104</v>
      </c>
      <c r="I40" s="19"/>
      <c r="J40" s="8"/>
      <c r="K40" s="19"/>
      <c r="L40" s="19"/>
      <c r="M40" s="19"/>
      <c r="N40" s="19"/>
      <c r="O40" s="19"/>
    </row>
    <row r="41" spans="1:17" ht="15.75" customHeight="1" x14ac:dyDescent="0.3">
      <c r="A41" s="155" t="s">
        <v>84</v>
      </c>
      <c r="B41" s="156" t="s">
        <v>56</v>
      </c>
      <c r="C41" s="157">
        <v>1</v>
      </c>
      <c r="D41" s="158" t="s">
        <v>76</v>
      </c>
      <c r="E41" s="159">
        <v>0</v>
      </c>
      <c r="F41" s="157">
        <v>14</v>
      </c>
      <c r="G41" s="160">
        <v>15</v>
      </c>
      <c r="H41" s="161">
        <f>(F41*G41)</f>
        <v>210</v>
      </c>
      <c r="I41" s="19"/>
      <c r="J41" s="8"/>
      <c r="K41" s="19"/>
      <c r="L41" s="19"/>
      <c r="M41" s="19"/>
      <c r="N41" s="19"/>
      <c r="O41" s="19"/>
    </row>
    <row r="42" spans="1:17" ht="15.75" customHeight="1" x14ac:dyDescent="0.3">
      <c r="A42" s="3" t="s">
        <v>87</v>
      </c>
      <c r="B42" s="17" t="s">
        <v>28</v>
      </c>
      <c r="C42" s="7">
        <v>2</v>
      </c>
      <c r="D42" s="10" t="s">
        <v>76</v>
      </c>
      <c r="E42" s="11">
        <v>0.5</v>
      </c>
      <c r="F42" s="7">
        <v>26</v>
      </c>
      <c r="G42" s="16">
        <v>8</v>
      </c>
      <c r="H42" s="152">
        <f t="shared" si="0"/>
        <v>208</v>
      </c>
      <c r="I42" s="19"/>
      <c r="J42" s="8"/>
      <c r="K42" s="19"/>
      <c r="L42" s="19"/>
      <c r="M42" s="19"/>
      <c r="N42" s="19"/>
      <c r="O42" s="19"/>
    </row>
    <row r="43" spans="1:17" ht="15.75" customHeight="1" thickBot="1" x14ac:dyDescent="0.35">
      <c r="A43" s="4" t="s">
        <v>87</v>
      </c>
      <c r="B43" s="30" t="s">
        <v>56</v>
      </c>
      <c r="C43" s="12">
        <v>2</v>
      </c>
      <c r="D43" s="10" t="s">
        <v>76</v>
      </c>
      <c r="E43" s="31">
        <v>0</v>
      </c>
      <c r="F43" s="12">
        <v>28</v>
      </c>
      <c r="G43" s="32">
        <v>15</v>
      </c>
      <c r="H43" s="154">
        <f t="shared" si="0"/>
        <v>420</v>
      </c>
      <c r="I43" s="19"/>
      <c r="J43" s="8"/>
      <c r="K43" s="19"/>
      <c r="L43" s="19"/>
      <c r="M43" s="19"/>
      <c r="N43" s="19"/>
      <c r="O43" s="19"/>
    </row>
    <row r="44" spans="1:17" ht="15.75" customHeight="1" thickBot="1" x14ac:dyDescent="0.35">
      <c r="A44" s="77" t="s">
        <v>85</v>
      </c>
      <c r="B44" s="78"/>
      <c r="C44" s="79"/>
      <c r="D44" s="79"/>
      <c r="E44" s="79"/>
      <c r="F44" s="79"/>
      <c r="G44" s="79"/>
      <c r="H44" s="75">
        <f ca="1">SUM(H4:H43)</f>
        <v>14146</v>
      </c>
    </row>
    <row r="45" spans="1:17" ht="15.75" customHeight="1" thickBot="1" x14ac:dyDescent="0.35">
      <c r="A45" s="185"/>
      <c r="B45" s="186"/>
      <c r="C45" s="186"/>
      <c r="D45" s="186"/>
      <c r="E45" s="186"/>
      <c r="F45" s="186"/>
      <c r="G45" s="186"/>
      <c r="H45" s="187"/>
    </row>
  </sheetData>
  <sheetProtection algorithmName="SHA-512" hashValue="UKUOxEyBzp7zgHCXTdAKfs7iTUJqhfnAeA+7d47+xuoGO5/uM0zDdywfbLVkGLDrDqIIfMfh2sJBcH2w0bjxWQ==" saltValue="2f3sPsXueLWVWI/tsEwX0A==" spinCount="100000" sheet="1" selectLockedCells="1" selectUnlockedCells="1"/>
  <mergeCells count="3">
    <mergeCell ref="A45:H45"/>
    <mergeCell ref="A2:H2"/>
    <mergeCell ref="A1:H1"/>
  </mergeCells>
  <pageMargins left="0.23" right="0.23" top="0.75" bottom="0.75" header="0.3" footer="0.3"/>
  <pageSetup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O30"/>
  <sheetViews>
    <sheetView workbookViewId="0">
      <selection activeCell="M25" sqref="M25"/>
    </sheetView>
  </sheetViews>
  <sheetFormatPr defaultRowHeight="14.4" x14ac:dyDescent="0.3"/>
  <cols>
    <col min="1" max="1" width="29.44140625" bestFit="1" customWidth="1"/>
    <col min="2" max="2" width="10.5546875" bestFit="1" customWidth="1"/>
    <col min="3" max="3" width="9.6640625" bestFit="1" customWidth="1"/>
    <col min="4" max="4" width="11.33203125" bestFit="1" customWidth="1"/>
    <col min="5" max="5" width="9.5546875" bestFit="1" customWidth="1"/>
  </cols>
  <sheetData>
    <row r="1" spans="1:15" ht="18.600000000000001" thickBot="1" x14ac:dyDescent="0.4">
      <c r="A1" s="196" t="s">
        <v>42</v>
      </c>
      <c r="B1" s="197"/>
      <c r="C1" s="197"/>
      <c r="D1" s="197"/>
      <c r="E1" s="197"/>
      <c r="F1" s="198"/>
    </row>
    <row r="2" spans="1:15" ht="15" thickBot="1" x14ac:dyDescent="0.35">
      <c r="A2" s="188"/>
      <c r="B2" s="189"/>
      <c r="C2" s="189"/>
      <c r="D2" s="189"/>
      <c r="E2" s="189"/>
      <c r="F2" s="190"/>
    </row>
    <row r="3" spans="1:15" ht="15" thickBot="1" x14ac:dyDescent="0.35">
      <c r="A3" s="66" t="s">
        <v>2</v>
      </c>
      <c r="B3" s="67" t="s">
        <v>3</v>
      </c>
      <c r="C3" s="67" t="s">
        <v>19</v>
      </c>
      <c r="D3" s="67" t="s">
        <v>20</v>
      </c>
      <c r="E3" s="67" t="s">
        <v>21</v>
      </c>
      <c r="F3" s="141" t="s">
        <v>60</v>
      </c>
    </row>
    <row r="4" spans="1:15" s="18" customFormat="1" ht="15.75" customHeight="1" x14ac:dyDescent="0.3">
      <c r="A4" s="22" t="s">
        <v>77</v>
      </c>
      <c r="B4" s="23">
        <v>4</v>
      </c>
      <c r="C4" s="24">
        <v>44757</v>
      </c>
      <c r="D4" s="25">
        <v>0.70833333333333337</v>
      </c>
      <c r="E4" s="25">
        <v>0.95833333333333337</v>
      </c>
      <c r="F4" s="149">
        <v>24</v>
      </c>
    </row>
    <row r="5" spans="1:15" s="18" customFormat="1" ht="15.75" customHeight="1" x14ac:dyDescent="0.3">
      <c r="A5" s="22" t="s">
        <v>77</v>
      </c>
      <c r="B5" s="23">
        <v>4</v>
      </c>
      <c r="C5" s="24">
        <v>44758</v>
      </c>
      <c r="D5" s="25">
        <v>0.45833333333333331</v>
      </c>
      <c r="E5" s="25">
        <v>0.95833333333333337</v>
      </c>
      <c r="F5" s="149">
        <v>48</v>
      </c>
    </row>
    <row r="6" spans="1:15" s="18" customFormat="1" ht="15.75" customHeight="1" x14ac:dyDescent="0.3">
      <c r="A6" s="22" t="s">
        <v>70</v>
      </c>
      <c r="B6" s="23"/>
      <c r="C6" s="24">
        <v>44759</v>
      </c>
      <c r="D6" s="26" t="s">
        <v>23</v>
      </c>
      <c r="E6" s="25">
        <v>0.95833333333333337</v>
      </c>
      <c r="F6" s="149"/>
    </row>
    <row r="7" spans="1:15" s="18" customFormat="1" ht="15.75" customHeight="1" x14ac:dyDescent="0.3">
      <c r="A7" s="22" t="s">
        <v>78</v>
      </c>
      <c r="B7" s="23">
        <v>4</v>
      </c>
      <c r="C7" s="24">
        <v>44762</v>
      </c>
      <c r="D7" s="26" t="s">
        <v>71</v>
      </c>
      <c r="E7" s="25">
        <v>0.91666666666666663</v>
      </c>
      <c r="F7" s="149">
        <v>16</v>
      </c>
    </row>
    <row r="8" spans="1:15" s="18" customFormat="1" ht="15.75" customHeight="1" x14ac:dyDescent="0.3">
      <c r="A8" s="22" t="s">
        <v>78</v>
      </c>
      <c r="B8" s="23">
        <v>4</v>
      </c>
      <c r="C8" s="24">
        <v>44763</v>
      </c>
      <c r="D8" s="26" t="s">
        <v>71</v>
      </c>
      <c r="E8" s="25">
        <v>0.91666666666666663</v>
      </c>
      <c r="F8" s="149">
        <v>16</v>
      </c>
    </row>
    <row r="9" spans="1:15" s="18" customFormat="1" ht="15.75" customHeight="1" x14ac:dyDescent="0.3">
      <c r="A9" s="22" t="s">
        <v>78</v>
      </c>
      <c r="B9" s="23">
        <v>4</v>
      </c>
      <c r="C9" s="24">
        <v>44764</v>
      </c>
      <c r="D9" s="26" t="s">
        <v>71</v>
      </c>
      <c r="E9" s="25">
        <v>0.91666666666666663</v>
      </c>
      <c r="F9" s="149">
        <v>16</v>
      </c>
    </row>
    <row r="10" spans="1:15" s="18" customFormat="1" ht="15.75" customHeight="1" x14ac:dyDescent="0.3">
      <c r="A10" s="22" t="s">
        <v>78</v>
      </c>
      <c r="B10" s="23">
        <v>4</v>
      </c>
      <c r="C10" s="24">
        <v>44765</v>
      </c>
      <c r="D10" s="26" t="s">
        <v>71</v>
      </c>
      <c r="E10" s="25">
        <v>0.91666666666666663</v>
      </c>
      <c r="F10" s="149">
        <v>16</v>
      </c>
    </row>
    <row r="11" spans="1:15" s="18" customFormat="1" ht="15.75" customHeight="1" x14ac:dyDescent="0.3">
      <c r="A11" s="22" t="s">
        <v>78</v>
      </c>
      <c r="B11" s="23">
        <v>4</v>
      </c>
      <c r="C11" s="24">
        <v>44766</v>
      </c>
      <c r="D11" s="26" t="s">
        <v>71</v>
      </c>
      <c r="E11" s="25">
        <v>0.91666666666666663</v>
      </c>
      <c r="F11" s="149">
        <v>16</v>
      </c>
    </row>
    <row r="12" spans="1:15" s="18" customFormat="1" ht="15.75" customHeight="1" x14ac:dyDescent="0.3">
      <c r="A12" s="22" t="s">
        <v>89</v>
      </c>
      <c r="B12" s="23"/>
      <c r="C12" s="24">
        <v>44767</v>
      </c>
      <c r="D12" s="26"/>
      <c r="E12" s="25"/>
      <c r="F12" s="149"/>
    </row>
    <row r="13" spans="1:15" s="18" customFormat="1" ht="15.75" customHeight="1" x14ac:dyDescent="0.3">
      <c r="A13" s="22" t="s">
        <v>89</v>
      </c>
      <c r="B13" s="23"/>
      <c r="C13" s="24">
        <v>44768</v>
      </c>
      <c r="D13" s="26"/>
      <c r="E13" s="25"/>
      <c r="F13" s="149"/>
    </row>
    <row r="14" spans="1:15" s="18" customFormat="1" ht="15.75" customHeight="1" x14ac:dyDescent="0.3">
      <c r="A14" s="22" t="s">
        <v>70</v>
      </c>
      <c r="B14" s="23"/>
      <c r="C14" s="24">
        <v>44769</v>
      </c>
      <c r="D14" s="26"/>
      <c r="E14" s="25"/>
      <c r="F14" s="149"/>
      <c r="O14" s="18">
        <f ca="1">SUM(F4:F28)</f>
        <v>296</v>
      </c>
    </row>
    <row r="15" spans="1:15" s="18" customFormat="1" ht="15.75" customHeight="1" x14ac:dyDescent="0.3">
      <c r="A15" s="22" t="s">
        <v>70</v>
      </c>
      <c r="B15" s="23"/>
      <c r="C15" s="24">
        <v>44770</v>
      </c>
      <c r="D15" s="26"/>
      <c r="E15" s="25"/>
      <c r="F15" s="149"/>
    </row>
    <row r="16" spans="1:15" s="18" customFormat="1" ht="15.75" customHeight="1" x14ac:dyDescent="0.3">
      <c r="A16" s="22" t="s">
        <v>79</v>
      </c>
      <c r="B16" s="23">
        <v>4</v>
      </c>
      <c r="C16" s="24">
        <v>44771</v>
      </c>
      <c r="D16" s="26" t="s">
        <v>23</v>
      </c>
      <c r="E16" s="25">
        <v>0.95833333333333337</v>
      </c>
      <c r="F16" s="149">
        <v>16</v>
      </c>
    </row>
    <row r="17" spans="1:12" s="18" customFormat="1" ht="15.75" customHeight="1" x14ac:dyDescent="0.3">
      <c r="A17" s="22" t="s">
        <v>80</v>
      </c>
      <c r="B17" s="23">
        <v>4</v>
      </c>
      <c r="C17" s="24">
        <v>44772</v>
      </c>
      <c r="D17" s="26" t="s">
        <v>23</v>
      </c>
      <c r="E17" s="25">
        <v>0.95833333333333337</v>
      </c>
      <c r="F17" s="149">
        <v>16</v>
      </c>
    </row>
    <row r="18" spans="1:12" s="18" customFormat="1" ht="15.75" customHeight="1" x14ac:dyDescent="0.3">
      <c r="A18" s="22" t="s">
        <v>80</v>
      </c>
      <c r="B18" s="23">
        <v>4</v>
      </c>
      <c r="C18" s="24">
        <v>44773</v>
      </c>
      <c r="D18" s="26" t="s">
        <v>23</v>
      </c>
      <c r="E18" s="25">
        <v>0.95833333333333337</v>
      </c>
      <c r="F18" s="149">
        <v>16</v>
      </c>
    </row>
    <row r="19" spans="1:12" s="18" customFormat="1" ht="15.75" customHeight="1" x14ac:dyDescent="0.3">
      <c r="A19" s="22" t="s">
        <v>81</v>
      </c>
      <c r="B19" s="23">
        <v>4</v>
      </c>
      <c r="C19" s="24">
        <v>44776</v>
      </c>
      <c r="D19" s="26" t="s">
        <v>23</v>
      </c>
      <c r="E19" s="25">
        <v>0.95833333333333337</v>
      </c>
      <c r="F19" s="149">
        <v>16</v>
      </c>
    </row>
    <row r="20" spans="1:12" s="18" customFormat="1" ht="15.75" customHeight="1" x14ac:dyDescent="0.3">
      <c r="A20" s="22" t="s">
        <v>79</v>
      </c>
      <c r="B20" s="23">
        <v>4</v>
      </c>
      <c r="C20" s="24">
        <v>44777</v>
      </c>
      <c r="D20" s="26" t="s">
        <v>23</v>
      </c>
      <c r="E20" s="25">
        <v>0.95833333333333337</v>
      </c>
      <c r="F20" s="149">
        <v>16</v>
      </c>
    </row>
    <row r="21" spans="1:12" s="18" customFormat="1" ht="15.75" customHeight="1" x14ac:dyDescent="0.3">
      <c r="A21" s="22" t="s">
        <v>81</v>
      </c>
      <c r="B21" s="23">
        <v>4</v>
      </c>
      <c r="C21" s="24">
        <v>44778</v>
      </c>
      <c r="D21" s="26" t="s">
        <v>23</v>
      </c>
      <c r="E21" s="25">
        <v>0.95833333333333337</v>
      </c>
      <c r="F21" s="149">
        <v>16</v>
      </c>
    </row>
    <row r="22" spans="1:12" s="18" customFormat="1" ht="15.75" customHeight="1" x14ac:dyDescent="0.3">
      <c r="A22" s="22" t="s">
        <v>70</v>
      </c>
      <c r="B22" s="23"/>
      <c r="C22" s="24">
        <v>44779</v>
      </c>
      <c r="D22" s="26" t="s">
        <v>23</v>
      </c>
      <c r="E22" s="25">
        <v>0.95833333333333337</v>
      </c>
      <c r="F22" s="149"/>
    </row>
    <row r="23" spans="1:12" s="1" customFormat="1" ht="15.75" customHeight="1" x14ac:dyDescent="0.3">
      <c r="A23" s="22" t="s">
        <v>70</v>
      </c>
      <c r="B23" s="23"/>
      <c r="C23" s="24">
        <v>44780</v>
      </c>
      <c r="D23" s="26" t="s">
        <v>23</v>
      </c>
      <c r="E23" s="25">
        <v>0.95833333333333337</v>
      </c>
      <c r="F23" s="149"/>
    </row>
    <row r="24" spans="1:12" s="1" customFormat="1" ht="15.75" customHeight="1" x14ac:dyDescent="0.3">
      <c r="A24" s="22" t="s">
        <v>82</v>
      </c>
      <c r="B24" s="23">
        <v>4</v>
      </c>
      <c r="C24" s="24">
        <v>44783</v>
      </c>
      <c r="D24" s="26" t="s">
        <v>23</v>
      </c>
      <c r="E24" s="25">
        <v>0.95833333333333337</v>
      </c>
      <c r="F24" s="149">
        <v>16</v>
      </c>
    </row>
    <row r="25" spans="1:12" s="1" customFormat="1" ht="15.75" customHeight="1" x14ac:dyDescent="0.3">
      <c r="A25" s="22" t="s">
        <v>82</v>
      </c>
      <c r="B25" s="23">
        <v>4</v>
      </c>
      <c r="C25" s="24">
        <v>44784</v>
      </c>
      <c r="D25" s="26" t="s">
        <v>23</v>
      </c>
      <c r="E25" s="25">
        <v>0.95833333333333337</v>
      </c>
      <c r="F25" s="149">
        <v>16</v>
      </c>
    </row>
    <row r="26" spans="1:12" s="1" customFormat="1" ht="15.75" customHeight="1" x14ac:dyDescent="0.3">
      <c r="A26" s="22" t="s">
        <v>82</v>
      </c>
      <c r="B26" s="23">
        <v>4</v>
      </c>
      <c r="C26" s="24">
        <v>44785</v>
      </c>
      <c r="D26" s="26" t="s">
        <v>23</v>
      </c>
      <c r="E26" s="25">
        <v>0.95833333333333337</v>
      </c>
      <c r="F26" s="149">
        <v>16</v>
      </c>
    </row>
    <row r="27" spans="1:12" s="1" customFormat="1" ht="15.75" customHeight="1" x14ac:dyDescent="0.3">
      <c r="A27" s="22" t="s">
        <v>70</v>
      </c>
      <c r="B27" s="23"/>
      <c r="C27" s="24">
        <v>44786</v>
      </c>
      <c r="D27" s="26" t="s">
        <v>23</v>
      </c>
      <c r="E27" s="25">
        <v>0.95833333333333337</v>
      </c>
      <c r="F27" s="149"/>
    </row>
    <row r="28" spans="1:12" s="1" customFormat="1" ht="15.75" customHeight="1" thickBot="1" x14ac:dyDescent="0.35">
      <c r="A28" s="22" t="s">
        <v>70</v>
      </c>
      <c r="B28" s="23"/>
      <c r="C28" s="24">
        <v>44787</v>
      </c>
      <c r="D28" s="26" t="s">
        <v>23</v>
      </c>
      <c r="E28" s="25">
        <v>0.95833333333333337</v>
      </c>
      <c r="F28" s="149"/>
    </row>
    <row r="29" spans="1:12" ht="15.75" customHeight="1" thickBot="1" x14ac:dyDescent="0.35">
      <c r="A29" s="71" t="s">
        <v>85</v>
      </c>
      <c r="B29" s="72">
        <f>SUM(B4:B28)</f>
        <v>64</v>
      </c>
      <c r="C29" s="89"/>
      <c r="D29" s="194" t="s">
        <v>24</v>
      </c>
      <c r="E29" s="195"/>
      <c r="F29" s="90">
        <f>SUM(F4:F28)</f>
        <v>296</v>
      </c>
      <c r="H29" s="91"/>
      <c r="I29" s="91"/>
      <c r="J29" s="91"/>
      <c r="K29" s="91"/>
      <c r="L29" s="91"/>
    </row>
    <row r="30" spans="1:12" ht="15" thickBot="1" x14ac:dyDescent="0.35">
      <c r="A30" s="191"/>
      <c r="B30" s="192"/>
      <c r="C30" s="192"/>
      <c r="D30" s="192"/>
      <c r="E30" s="192"/>
      <c r="F30" s="193"/>
    </row>
  </sheetData>
  <sheetProtection algorithmName="SHA-512" hashValue="mpDsCzlyFN8s+MhIH+0h/XDg7oOyw39E9O3KwfH/M0szNyvXWF6aQR4R3LPEr/QEUrXLPUitLp3bvmfwtxgOIw==" saltValue="84Wl6MUsUS+ziCX5ZGsYEg==" spinCount="100000" sheet="1" selectLockedCells="1" selectUnlockedCells="1"/>
  <mergeCells count="4">
    <mergeCell ref="A30:F30"/>
    <mergeCell ref="D29:E29"/>
    <mergeCell ref="A1:F1"/>
    <mergeCell ref="A2:F2"/>
  </mergeCells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P100"/>
  <sheetViews>
    <sheetView workbookViewId="0">
      <selection activeCell="N85" sqref="N85"/>
    </sheetView>
  </sheetViews>
  <sheetFormatPr defaultRowHeight="14.4" x14ac:dyDescent="0.3"/>
  <cols>
    <col min="1" max="1" width="22.44140625" bestFit="1" customWidth="1"/>
    <col min="2" max="2" width="10.109375" customWidth="1"/>
    <col min="3" max="3" width="9.6640625" bestFit="1" customWidth="1"/>
    <col min="4" max="4" width="28.6640625" bestFit="1" customWidth="1"/>
    <col min="5" max="5" width="12" customWidth="1"/>
    <col min="7" max="7" width="10.5546875" bestFit="1" customWidth="1"/>
    <col min="8" max="8" width="11.88671875" customWidth="1"/>
  </cols>
  <sheetData>
    <row r="1" spans="1:15" ht="18.600000000000001" thickBot="1" x14ac:dyDescent="0.4">
      <c r="A1" s="196" t="s">
        <v>68</v>
      </c>
      <c r="B1" s="197"/>
      <c r="C1" s="197"/>
      <c r="D1" s="197"/>
      <c r="E1" s="197"/>
      <c r="F1" s="197"/>
      <c r="G1" s="197"/>
      <c r="H1" s="198"/>
    </row>
    <row r="2" spans="1:15" ht="15" thickBot="1" x14ac:dyDescent="0.35">
      <c r="A2" s="66" t="s">
        <v>2</v>
      </c>
      <c r="B2" s="67" t="s">
        <v>3</v>
      </c>
      <c r="C2" s="67" t="s">
        <v>19</v>
      </c>
      <c r="D2" s="67" t="s">
        <v>8</v>
      </c>
      <c r="E2" s="67" t="s">
        <v>20</v>
      </c>
      <c r="F2" s="67" t="s">
        <v>21</v>
      </c>
      <c r="G2" s="67" t="s">
        <v>31</v>
      </c>
      <c r="H2" s="141" t="s">
        <v>30</v>
      </c>
    </row>
    <row r="3" spans="1:15" ht="15" thickBot="1" x14ac:dyDescent="0.35">
      <c r="A3" s="199"/>
      <c r="B3" s="200"/>
      <c r="C3" s="200"/>
      <c r="D3" s="200"/>
      <c r="E3" s="200"/>
      <c r="F3" s="200"/>
      <c r="G3" s="200"/>
      <c r="H3" s="201"/>
    </row>
    <row r="4" spans="1:15" s="106" customFormat="1" ht="15.75" customHeight="1" x14ac:dyDescent="0.3">
      <c r="A4" s="103" t="s">
        <v>0</v>
      </c>
      <c r="B4" s="87">
        <v>1</v>
      </c>
      <c r="C4" s="104">
        <v>44757</v>
      </c>
      <c r="D4" s="105" t="s">
        <v>52</v>
      </c>
      <c r="E4" s="88">
        <v>0.77083333333333337</v>
      </c>
      <c r="F4" s="88">
        <v>0.95833333333333337</v>
      </c>
      <c r="G4" s="87"/>
      <c r="H4" s="144">
        <v>4.5</v>
      </c>
    </row>
    <row r="5" spans="1:15" s="95" customFormat="1" ht="15.75" customHeight="1" x14ac:dyDescent="0.3">
      <c r="A5" s="96" t="s">
        <v>0</v>
      </c>
      <c r="B5" s="97">
        <v>9</v>
      </c>
      <c r="C5" s="113">
        <v>44757</v>
      </c>
      <c r="D5" s="98" t="s">
        <v>53</v>
      </c>
      <c r="E5" s="114">
        <v>0.77083333333333337</v>
      </c>
      <c r="F5" s="114">
        <v>0.95833333333333337</v>
      </c>
      <c r="G5" s="97">
        <v>40.5</v>
      </c>
      <c r="H5" s="145"/>
    </row>
    <row r="6" spans="1:15" s="95" customFormat="1" ht="15.75" customHeight="1" x14ac:dyDescent="0.3">
      <c r="A6" s="96" t="s">
        <v>0</v>
      </c>
      <c r="B6" s="97">
        <v>1</v>
      </c>
      <c r="C6" s="113">
        <v>44757</v>
      </c>
      <c r="D6" s="98" t="s">
        <v>54</v>
      </c>
      <c r="E6" s="99" t="s">
        <v>58</v>
      </c>
      <c r="F6" s="99">
        <v>0.66666666666666663</v>
      </c>
      <c r="G6" s="97">
        <v>8</v>
      </c>
      <c r="H6" s="145"/>
    </row>
    <row r="7" spans="1:15" s="106" customFormat="1" ht="15.75" customHeight="1" x14ac:dyDescent="0.3">
      <c r="A7" s="103" t="s">
        <v>0</v>
      </c>
      <c r="B7" s="87">
        <v>1</v>
      </c>
      <c r="C7" s="104">
        <v>44758</v>
      </c>
      <c r="D7" s="105" t="s">
        <v>52</v>
      </c>
      <c r="E7" s="88">
        <v>0.79166666666666663</v>
      </c>
      <c r="F7" s="88">
        <v>0.95833333333333337</v>
      </c>
      <c r="G7" s="87"/>
      <c r="H7" s="144">
        <v>4</v>
      </c>
    </row>
    <row r="8" spans="1:15" s="95" customFormat="1" ht="15.75" customHeight="1" x14ac:dyDescent="0.3">
      <c r="A8" s="96" t="s">
        <v>0</v>
      </c>
      <c r="B8" s="97">
        <v>9</v>
      </c>
      <c r="C8" s="113">
        <v>44758</v>
      </c>
      <c r="D8" s="98" t="s">
        <v>53</v>
      </c>
      <c r="E8" s="114">
        <v>0.79166666666666663</v>
      </c>
      <c r="F8" s="114">
        <v>0.95833333333333337</v>
      </c>
      <c r="G8" s="97">
        <v>36</v>
      </c>
      <c r="H8" s="145"/>
    </row>
    <row r="9" spans="1:15" s="95" customFormat="1" ht="15.75" customHeight="1" x14ac:dyDescent="0.3">
      <c r="A9" s="96" t="s">
        <v>0</v>
      </c>
      <c r="B9" s="97">
        <v>1</v>
      </c>
      <c r="C9" s="113">
        <v>44758</v>
      </c>
      <c r="D9" s="98" t="s">
        <v>54</v>
      </c>
      <c r="E9" s="99" t="s">
        <v>58</v>
      </c>
      <c r="F9" s="99">
        <v>0.66666666666666663</v>
      </c>
      <c r="G9" s="97">
        <v>8</v>
      </c>
      <c r="H9" s="145"/>
    </row>
    <row r="10" spans="1:15" s="106" customFormat="1" ht="15.75" customHeight="1" x14ac:dyDescent="0.3">
      <c r="A10" s="103" t="s">
        <v>0</v>
      </c>
      <c r="B10" s="87">
        <v>1</v>
      </c>
      <c r="C10" s="104">
        <v>44759</v>
      </c>
      <c r="D10" s="105" t="s">
        <v>52</v>
      </c>
      <c r="E10" s="88">
        <v>0.79166666666666663</v>
      </c>
      <c r="F10" s="88">
        <v>0.95833333333333337</v>
      </c>
      <c r="G10" s="87"/>
      <c r="H10" s="144">
        <v>4</v>
      </c>
    </row>
    <row r="11" spans="1:15" s="95" customFormat="1" ht="15.75" customHeight="1" x14ac:dyDescent="0.3">
      <c r="A11" s="96" t="s">
        <v>0</v>
      </c>
      <c r="B11" s="97">
        <v>9</v>
      </c>
      <c r="C11" s="113">
        <v>44759</v>
      </c>
      <c r="D11" s="98" t="s">
        <v>53</v>
      </c>
      <c r="E11" s="114">
        <v>0.79166666666666663</v>
      </c>
      <c r="F11" s="114">
        <v>0.95833333333333337</v>
      </c>
      <c r="G11" s="97">
        <v>36</v>
      </c>
      <c r="H11" s="145"/>
    </row>
    <row r="12" spans="1:15" s="95" customFormat="1" ht="15.75" customHeight="1" x14ac:dyDescent="0.3">
      <c r="A12" s="96" t="s">
        <v>0</v>
      </c>
      <c r="B12" s="97">
        <v>1</v>
      </c>
      <c r="C12" s="113">
        <v>44759</v>
      </c>
      <c r="D12" s="98" t="s">
        <v>54</v>
      </c>
      <c r="E12" s="99" t="s">
        <v>58</v>
      </c>
      <c r="F12" s="99">
        <v>0.66666666666666663</v>
      </c>
      <c r="G12" s="97">
        <v>8</v>
      </c>
      <c r="H12" s="145"/>
    </row>
    <row r="13" spans="1:15" s="106" customFormat="1" ht="15.75" customHeight="1" x14ac:dyDescent="0.3">
      <c r="A13" s="103" t="s">
        <v>0</v>
      </c>
      <c r="B13" s="87">
        <v>1</v>
      </c>
      <c r="C13" s="104">
        <v>44762</v>
      </c>
      <c r="D13" s="105" t="s">
        <v>52</v>
      </c>
      <c r="E13" s="88">
        <v>0.70833333333333337</v>
      </c>
      <c r="F13" s="88">
        <v>0.95833333333333337</v>
      </c>
      <c r="G13" s="87"/>
      <c r="H13" s="144">
        <v>6</v>
      </c>
    </row>
    <row r="14" spans="1:15" s="95" customFormat="1" ht="15.75" customHeight="1" x14ac:dyDescent="0.3">
      <c r="A14" s="96" t="s">
        <v>0</v>
      </c>
      <c r="B14" s="97">
        <v>9</v>
      </c>
      <c r="C14" s="113">
        <v>44762</v>
      </c>
      <c r="D14" s="98" t="s">
        <v>53</v>
      </c>
      <c r="E14" s="114">
        <v>0.70833333333333337</v>
      </c>
      <c r="F14" s="114">
        <v>0.95833333333333337</v>
      </c>
      <c r="G14" s="97">
        <v>54</v>
      </c>
      <c r="H14" s="145"/>
    </row>
    <row r="15" spans="1:15" s="95" customFormat="1" ht="15.75" customHeight="1" x14ac:dyDescent="0.3">
      <c r="A15" s="96" t="s">
        <v>0</v>
      </c>
      <c r="B15" s="97">
        <v>1</v>
      </c>
      <c r="C15" s="113">
        <v>44762</v>
      </c>
      <c r="D15" s="98" t="s">
        <v>54</v>
      </c>
      <c r="E15" s="99" t="s">
        <v>58</v>
      </c>
      <c r="F15" s="99">
        <v>0.66666666666666663</v>
      </c>
      <c r="G15" s="97">
        <v>8</v>
      </c>
      <c r="H15" s="145"/>
    </row>
    <row r="16" spans="1:15" s="106" customFormat="1" ht="15.75" customHeight="1" x14ac:dyDescent="0.3">
      <c r="A16" s="103" t="s">
        <v>0</v>
      </c>
      <c r="B16" s="87">
        <v>1</v>
      </c>
      <c r="C16" s="104">
        <v>44763</v>
      </c>
      <c r="D16" s="105" t="s">
        <v>52</v>
      </c>
      <c r="E16" s="88">
        <v>0.75</v>
      </c>
      <c r="F16" s="88">
        <v>0.95833333333333337</v>
      </c>
      <c r="G16" s="87"/>
      <c r="H16" s="144">
        <v>5</v>
      </c>
      <c r="J16" s="107"/>
      <c r="K16" s="107"/>
      <c r="L16" s="107"/>
      <c r="M16" s="107"/>
      <c r="N16" s="107"/>
      <c r="O16" s="107"/>
    </row>
    <row r="17" spans="1:15" s="95" customFormat="1" ht="15.75" customHeight="1" x14ac:dyDescent="0.3">
      <c r="A17" s="96" t="s">
        <v>0</v>
      </c>
      <c r="B17" s="97">
        <v>9</v>
      </c>
      <c r="C17" s="113">
        <v>44763</v>
      </c>
      <c r="D17" s="98" t="s">
        <v>53</v>
      </c>
      <c r="E17" s="114">
        <v>0.75</v>
      </c>
      <c r="F17" s="114">
        <v>0.95833333333333337</v>
      </c>
      <c r="G17" s="97">
        <v>45</v>
      </c>
      <c r="H17" s="145"/>
      <c r="J17" s="101"/>
      <c r="K17" s="102"/>
      <c r="L17" s="102"/>
      <c r="M17" s="102"/>
      <c r="N17" s="102"/>
      <c r="O17" s="102"/>
    </row>
    <row r="18" spans="1:15" s="95" customFormat="1" ht="15.75" customHeight="1" x14ac:dyDescent="0.3">
      <c r="A18" s="96" t="s">
        <v>0</v>
      </c>
      <c r="B18" s="97">
        <v>1</v>
      </c>
      <c r="C18" s="113">
        <v>44763</v>
      </c>
      <c r="D18" s="98" t="s">
        <v>54</v>
      </c>
      <c r="E18" s="99" t="s">
        <v>58</v>
      </c>
      <c r="F18" s="99">
        <v>0.66666666666666663</v>
      </c>
      <c r="G18" s="97">
        <v>8</v>
      </c>
      <c r="H18" s="145"/>
      <c r="J18" s="102"/>
      <c r="K18" s="102"/>
      <c r="L18" s="102"/>
      <c r="M18" s="102"/>
      <c r="N18" s="102"/>
      <c r="O18" s="102"/>
    </row>
    <row r="19" spans="1:15" s="106" customFormat="1" ht="15.75" customHeight="1" x14ac:dyDescent="0.3">
      <c r="A19" s="103" t="s">
        <v>0</v>
      </c>
      <c r="B19" s="87">
        <v>1</v>
      </c>
      <c r="C19" s="104">
        <v>44764</v>
      </c>
      <c r="D19" s="105" t="s">
        <v>52</v>
      </c>
      <c r="E19" s="88">
        <v>0.29166666666666669</v>
      </c>
      <c r="F19" s="88">
        <v>0.95833333333333337</v>
      </c>
      <c r="G19" s="87"/>
      <c r="H19" s="144">
        <v>4</v>
      </c>
      <c r="J19" s="107"/>
      <c r="K19" s="107"/>
      <c r="L19" s="107"/>
      <c r="M19" s="107"/>
      <c r="N19" s="107"/>
      <c r="O19" s="107"/>
    </row>
    <row r="20" spans="1:15" s="95" customFormat="1" ht="15.75" customHeight="1" x14ac:dyDescent="0.3">
      <c r="A20" s="96" t="s">
        <v>0</v>
      </c>
      <c r="B20" s="97">
        <v>9</v>
      </c>
      <c r="C20" s="113">
        <v>44764</v>
      </c>
      <c r="D20" s="98" t="s">
        <v>53</v>
      </c>
      <c r="E20" s="114">
        <v>0.29166666666666669</v>
      </c>
      <c r="F20" s="114">
        <v>0.95833333333333337</v>
      </c>
      <c r="G20" s="97">
        <v>36</v>
      </c>
      <c r="H20" s="145"/>
      <c r="J20" s="101"/>
      <c r="K20" s="102"/>
      <c r="L20" s="102"/>
      <c r="M20" s="102"/>
      <c r="N20" s="102"/>
      <c r="O20" s="102"/>
    </row>
    <row r="21" spans="1:15" s="95" customFormat="1" ht="15.75" customHeight="1" x14ac:dyDescent="0.3">
      <c r="A21" s="96" t="s">
        <v>0</v>
      </c>
      <c r="B21" s="97">
        <v>1</v>
      </c>
      <c r="C21" s="113">
        <v>44764</v>
      </c>
      <c r="D21" s="98" t="s">
        <v>54</v>
      </c>
      <c r="E21" s="99" t="s">
        <v>58</v>
      </c>
      <c r="F21" s="99">
        <v>0.66666666666666663</v>
      </c>
      <c r="G21" s="97">
        <v>8</v>
      </c>
      <c r="H21" s="145"/>
      <c r="J21" s="102"/>
      <c r="K21" s="102"/>
      <c r="L21" s="102"/>
      <c r="M21" s="102"/>
      <c r="N21" s="102"/>
      <c r="O21" s="102"/>
    </row>
    <row r="22" spans="1:15" s="106" customFormat="1" ht="15.75" customHeight="1" x14ac:dyDescent="0.3">
      <c r="A22" s="103" t="s">
        <v>0</v>
      </c>
      <c r="B22" s="87">
        <v>1</v>
      </c>
      <c r="C22" s="104">
        <v>44765</v>
      </c>
      <c r="D22" s="105" t="s">
        <v>52</v>
      </c>
      <c r="E22" s="88">
        <v>0.27083333333333331</v>
      </c>
      <c r="F22" s="88">
        <v>0.95833333333333337</v>
      </c>
      <c r="G22" s="87"/>
      <c r="H22" s="144">
        <v>4.5</v>
      </c>
      <c r="J22" s="107"/>
      <c r="K22" s="107"/>
      <c r="L22" s="107"/>
      <c r="M22" s="107"/>
      <c r="N22" s="107"/>
      <c r="O22" s="107"/>
    </row>
    <row r="23" spans="1:15" s="95" customFormat="1" ht="15.75" customHeight="1" x14ac:dyDescent="0.3">
      <c r="A23" s="96" t="s">
        <v>0</v>
      </c>
      <c r="B23" s="97">
        <v>9</v>
      </c>
      <c r="C23" s="113">
        <v>44765</v>
      </c>
      <c r="D23" s="98" t="s">
        <v>53</v>
      </c>
      <c r="E23" s="114">
        <v>0.27083333333333331</v>
      </c>
      <c r="F23" s="114">
        <v>0.95833333333333337</v>
      </c>
      <c r="G23" s="97">
        <v>40.5</v>
      </c>
      <c r="H23" s="145"/>
      <c r="J23" s="101"/>
      <c r="K23" s="102"/>
      <c r="L23" s="102"/>
      <c r="M23" s="102"/>
      <c r="N23" s="102"/>
      <c r="O23" s="102"/>
    </row>
    <row r="24" spans="1:15" s="95" customFormat="1" ht="15.75" customHeight="1" x14ac:dyDescent="0.3">
      <c r="A24" s="96" t="s">
        <v>0</v>
      </c>
      <c r="B24" s="97">
        <v>1</v>
      </c>
      <c r="C24" s="113">
        <v>44765</v>
      </c>
      <c r="D24" s="98" t="s">
        <v>54</v>
      </c>
      <c r="E24" s="99" t="s">
        <v>58</v>
      </c>
      <c r="F24" s="99">
        <v>0.66666666666666663</v>
      </c>
      <c r="G24" s="97">
        <v>8</v>
      </c>
      <c r="H24" s="145"/>
      <c r="J24" s="102"/>
      <c r="K24" s="102"/>
      <c r="L24" s="102"/>
      <c r="M24" s="102"/>
      <c r="N24" s="102"/>
      <c r="O24" s="102"/>
    </row>
    <row r="25" spans="1:15" s="106" customFormat="1" ht="15.75" customHeight="1" x14ac:dyDescent="0.3">
      <c r="A25" s="103" t="s">
        <v>0</v>
      </c>
      <c r="B25" s="87">
        <v>1</v>
      </c>
      <c r="C25" s="104">
        <v>44766</v>
      </c>
      <c r="D25" s="105" t="s">
        <v>52</v>
      </c>
      <c r="E25" s="88" t="s">
        <v>72</v>
      </c>
      <c r="F25" s="88">
        <v>0.95833333333333337</v>
      </c>
      <c r="G25" s="87"/>
      <c r="H25" s="144">
        <v>10</v>
      </c>
      <c r="J25" s="107"/>
      <c r="K25" s="107"/>
      <c r="L25" s="107"/>
      <c r="M25" s="107"/>
      <c r="N25" s="107"/>
      <c r="O25" s="107"/>
    </row>
    <row r="26" spans="1:15" s="95" customFormat="1" ht="15.75" customHeight="1" x14ac:dyDescent="0.3">
      <c r="A26" s="96" t="s">
        <v>0</v>
      </c>
      <c r="B26" s="97">
        <v>9</v>
      </c>
      <c r="C26" s="113">
        <v>44766</v>
      </c>
      <c r="D26" s="98" t="s">
        <v>53</v>
      </c>
      <c r="E26" s="114">
        <v>0.54166666666666663</v>
      </c>
      <c r="F26" s="114">
        <v>0.95833333333333337</v>
      </c>
      <c r="G26" s="97">
        <v>81</v>
      </c>
      <c r="H26" s="145"/>
      <c r="J26" s="101"/>
      <c r="K26" s="102"/>
      <c r="L26" s="102"/>
      <c r="M26" s="102"/>
      <c r="N26" s="102"/>
      <c r="O26" s="102"/>
    </row>
    <row r="27" spans="1:15" s="95" customFormat="1" ht="15.75" customHeight="1" x14ac:dyDescent="0.3">
      <c r="A27" s="96" t="s">
        <v>0</v>
      </c>
      <c r="B27" s="97">
        <v>1</v>
      </c>
      <c r="C27" s="113">
        <v>44766</v>
      </c>
      <c r="D27" s="98" t="s">
        <v>54</v>
      </c>
      <c r="E27" s="99" t="s">
        <v>58</v>
      </c>
      <c r="F27" s="99">
        <v>0.54166666666666663</v>
      </c>
      <c r="G27" s="97">
        <v>5</v>
      </c>
      <c r="H27" s="145"/>
      <c r="J27" s="102"/>
      <c r="K27" s="102"/>
      <c r="L27" s="102"/>
      <c r="M27" s="102"/>
      <c r="N27" s="102"/>
      <c r="O27" s="102"/>
    </row>
    <row r="28" spans="1:15" s="106" customFormat="1" ht="15.75" customHeight="1" x14ac:dyDescent="0.3">
      <c r="A28" s="103" t="s">
        <v>0</v>
      </c>
      <c r="B28" s="87">
        <v>1</v>
      </c>
      <c r="C28" s="104">
        <v>44769</v>
      </c>
      <c r="D28" s="105" t="s">
        <v>52</v>
      </c>
      <c r="E28" s="88">
        <v>0.77083333333333337</v>
      </c>
      <c r="F28" s="88">
        <v>0.95833333333333337</v>
      </c>
      <c r="G28" s="87"/>
      <c r="H28" s="144">
        <v>4.5</v>
      </c>
      <c r="J28" s="107"/>
      <c r="K28" s="107"/>
      <c r="L28" s="107"/>
      <c r="M28" s="107"/>
      <c r="N28" s="107"/>
      <c r="O28" s="107"/>
    </row>
    <row r="29" spans="1:15" s="95" customFormat="1" ht="15.75" customHeight="1" x14ac:dyDescent="0.3">
      <c r="A29" s="96" t="s">
        <v>0</v>
      </c>
      <c r="B29" s="97">
        <v>9</v>
      </c>
      <c r="C29" s="113">
        <v>44769</v>
      </c>
      <c r="D29" s="98" t="s">
        <v>53</v>
      </c>
      <c r="E29" s="114">
        <v>0.77083333333333337</v>
      </c>
      <c r="F29" s="114">
        <v>0.95833333333333337</v>
      </c>
      <c r="G29" s="97">
        <v>40.5</v>
      </c>
      <c r="H29" s="145"/>
      <c r="J29" s="101"/>
      <c r="K29" s="102"/>
      <c r="L29" s="102"/>
      <c r="M29" s="102"/>
      <c r="N29" s="102"/>
      <c r="O29" s="102"/>
    </row>
    <row r="30" spans="1:15" s="95" customFormat="1" ht="15.75" customHeight="1" x14ac:dyDescent="0.3">
      <c r="A30" s="96" t="s">
        <v>0</v>
      </c>
      <c r="B30" s="97">
        <v>1</v>
      </c>
      <c r="C30" s="113">
        <v>44769</v>
      </c>
      <c r="D30" s="98" t="s">
        <v>54</v>
      </c>
      <c r="E30" s="99" t="s">
        <v>58</v>
      </c>
      <c r="F30" s="99">
        <v>0.66666666666666663</v>
      </c>
      <c r="G30" s="97">
        <v>8</v>
      </c>
      <c r="H30" s="145"/>
      <c r="J30" s="102"/>
      <c r="K30" s="102"/>
      <c r="L30" s="102"/>
      <c r="M30" s="102"/>
      <c r="N30" s="102"/>
      <c r="O30" s="102"/>
    </row>
    <row r="31" spans="1:15" s="106" customFormat="1" ht="15.75" customHeight="1" x14ac:dyDescent="0.3">
      <c r="A31" s="103" t="s">
        <v>0</v>
      </c>
      <c r="B31" s="87">
        <v>1</v>
      </c>
      <c r="C31" s="104">
        <v>44770</v>
      </c>
      <c r="D31" s="105" t="s">
        <v>52</v>
      </c>
      <c r="E31" s="88">
        <v>0.75</v>
      </c>
      <c r="F31" s="88">
        <v>0.95833333333333337</v>
      </c>
      <c r="G31" s="87"/>
      <c r="H31" s="144">
        <v>5</v>
      </c>
      <c r="J31" s="107"/>
      <c r="K31" s="107"/>
      <c r="L31" s="107"/>
      <c r="M31" s="107"/>
      <c r="N31" s="107"/>
      <c r="O31" s="107"/>
    </row>
    <row r="32" spans="1:15" s="95" customFormat="1" ht="15.75" customHeight="1" x14ac:dyDescent="0.3">
      <c r="A32" s="96" t="s">
        <v>0</v>
      </c>
      <c r="B32" s="97">
        <v>9</v>
      </c>
      <c r="C32" s="113">
        <v>44770</v>
      </c>
      <c r="D32" s="98" t="s">
        <v>53</v>
      </c>
      <c r="E32" s="114">
        <v>0.75</v>
      </c>
      <c r="F32" s="114">
        <v>0.95833333333333337</v>
      </c>
      <c r="G32" s="97">
        <v>45</v>
      </c>
      <c r="H32" s="145"/>
      <c r="J32" s="101"/>
      <c r="K32" s="102"/>
      <c r="L32" s="102"/>
      <c r="M32" s="102"/>
      <c r="N32" s="102"/>
      <c r="O32" s="102"/>
    </row>
    <row r="33" spans="1:15" s="95" customFormat="1" ht="15.75" customHeight="1" x14ac:dyDescent="0.3">
      <c r="A33" s="96" t="s">
        <v>0</v>
      </c>
      <c r="B33" s="97">
        <v>1</v>
      </c>
      <c r="C33" s="113">
        <v>44770</v>
      </c>
      <c r="D33" s="98" t="s">
        <v>54</v>
      </c>
      <c r="E33" s="99" t="s">
        <v>58</v>
      </c>
      <c r="F33" s="99">
        <v>0.66666666666666663</v>
      </c>
      <c r="G33" s="97">
        <v>8</v>
      </c>
      <c r="H33" s="145"/>
      <c r="J33" s="102"/>
      <c r="K33" s="102"/>
      <c r="L33" s="102"/>
      <c r="M33" s="102"/>
      <c r="N33" s="102"/>
      <c r="O33" s="102"/>
    </row>
    <row r="34" spans="1:15" s="106" customFormat="1" ht="15.75" customHeight="1" x14ac:dyDescent="0.3">
      <c r="A34" s="103" t="s">
        <v>0</v>
      </c>
      <c r="B34" s="87">
        <v>1</v>
      </c>
      <c r="C34" s="104">
        <v>44771</v>
      </c>
      <c r="D34" s="105" t="s">
        <v>52</v>
      </c>
      <c r="E34" s="88">
        <v>0.77083333333333337</v>
      </c>
      <c r="F34" s="88">
        <v>0.95833333333333337</v>
      </c>
      <c r="G34" s="87"/>
      <c r="H34" s="144">
        <v>4.5</v>
      </c>
      <c r="J34" s="108"/>
      <c r="K34" s="108"/>
      <c r="L34" s="108"/>
      <c r="M34" s="108"/>
      <c r="N34" s="108"/>
      <c r="O34" s="108"/>
    </row>
    <row r="35" spans="1:15" s="95" customFormat="1" ht="15.75" customHeight="1" x14ac:dyDescent="0.3">
      <c r="A35" s="96" t="s">
        <v>0</v>
      </c>
      <c r="B35" s="97">
        <v>9</v>
      </c>
      <c r="C35" s="113">
        <v>44771</v>
      </c>
      <c r="D35" s="98" t="s">
        <v>53</v>
      </c>
      <c r="E35" s="99">
        <v>0.77083333333333337</v>
      </c>
      <c r="F35" s="99">
        <v>0.95833333333333337</v>
      </c>
      <c r="G35" s="97">
        <v>40.5</v>
      </c>
      <c r="H35" s="145"/>
      <c r="J35" s="100"/>
      <c r="K35" s="100"/>
      <c r="L35" s="100"/>
      <c r="M35" s="100"/>
      <c r="N35" s="100"/>
      <c r="O35" s="100"/>
    </row>
    <row r="36" spans="1:15" s="95" customFormat="1" ht="15.75" customHeight="1" x14ac:dyDescent="0.3">
      <c r="A36" s="96" t="s">
        <v>0</v>
      </c>
      <c r="B36" s="97">
        <v>1</v>
      </c>
      <c r="C36" s="113">
        <v>44771</v>
      </c>
      <c r="D36" s="98" t="s">
        <v>54</v>
      </c>
      <c r="E36" s="99" t="s">
        <v>58</v>
      </c>
      <c r="F36" s="99">
        <v>0.66666666666666663</v>
      </c>
      <c r="G36" s="97">
        <v>8</v>
      </c>
      <c r="H36" s="145"/>
      <c r="J36" s="100"/>
      <c r="K36" s="100"/>
      <c r="L36" s="100"/>
      <c r="M36" s="100"/>
      <c r="N36" s="100"/>
      <c r="O36" s="100"/>
    </row>
    <row r="37" spans="1:15" s="95" customFormat="1" ht="15.75" customHeight="1" x14ac:dyDescent="0.3">
      <c r="A37" s="162"/>
      <c r="B37" s="123"/>
      <c r="C37" s="163">
        <v>44772</v>
      </c>
      <c r="D37" s="164" t="s">
        <v>54</v>
      </c>
      <c r="E37" s="165" t="s">
        <v>58</v>
      </c>
      <c r="F37" s="165">
        <v>0.66666666666666663</v>
      </c>
      <c r="G37" s="123">
        <v>8</v>
      </c>
      <c r="H37" s="166"/>
      <c r="J37" s="100"/>
      <c r="K37" s="100"/>
      <c r="L37" s="100"/>
      <c r="M37" s="100"/>
      <c r="N37" s="100"/>
      <c r="O37" s="100"/>
    </row>
    <row r="38" spans="1:15" s="106" customFormat="1" ht="15.75" customHeight="1" x14ac:dyDescent="0.3">
      <c r="A38" s="103"/>
      <c r="B38" s="87"/>
      <c r="C38" s="104"/>
      <c r="D38" s="105" t="s">
        <v>91</v>
      </c>
      <c r="E38" s="88"/>
      <c r="F38" s="88"/>
      <c r="G38" s="87"/>
      <c r="H38" s="144"/>
      <c r="J38" s="108"/>
      <c r="K38" s="108"/>
      <c r="L38" s="108"/>
      <c r="M38" s="108"/>
      <c r="N38" s="108"/>
      <c r="O38" s="108"/>
    </row>
    <row r="39" spans="1:15" s="95" customFormat="1" ht="15.75" customHeight="1" x14ac:dyDescent="0.3">
      <c r="A39" s="96"/>
      <c r="B39" s="97"/>
      <c r="C39" s="113"/>
      <c r="D39" s="98"/>
      <c r="E39" s="99"/>
      <c r="F39" s="99"/>
      <c r="G39" s="97"/>
      <c r="H39" s="145"/>
      <c r="J39" s="100"/>
      <c r="K39" s="100"/>
      <c r="L39" s="100"/>
      <c r="M39" s="100"/>
      <c r="N39" s="100"/>
      <c r="O39" s="100"/>
    </row>
    <row r="40" spans="1:15" s="95" customFormat="1" ht="15.75" customHeight="1" x14ac:dyDescent="0.3">
      <c r="A40" s="96"/>
      <c r="B40" s="97"/>
      <c r="C40" s="113"/>
      <c r="D40" s="98"/>
      <c r="E40" s="99"/>
      <c r="F40" s="99"/>
      <c r="G40" s="97"/>
      <c r="H40" s="145"/>
      <c r="J40" s="100"/>
      <c r="K40" s="100"/>
      <c r="L40" s="100"/>
      <c r="M40" s="100"/>
      <c r="N40" s="100"/>
      <c r="O40" s="100"/>
    </row>
    <row r="41" spans="1:15" s="106" customFormat="1" ht="15.75" customHeight="1" x14ac:dyDescent="0.3">
      <c r="A41" s="103" t="s">
        <v>0</v>
      </c>
      <c r="B41" s="87">
        <v>1</v>
      </c>
      <c r="C41" s="104">
        <v>44773</v>
      </c>
      <c r="D41" s="105" t="s">
        <v>52</v>
      </c>
      <c r="E41" s="88">
        <v>0.66666666666666663</v>
      </c>
      <c r="F41" s="88">
        <v>0.95833333333333337</v>
      </c>
      <c r="G41" s="87"/>
      <c r="H41" s="144">
        <v>7</v>
      </c>
      <c r="J41" s="108"/>
      <c r="K41" s="108"/>
      <c r="L41" s="108"/>
      <c r="M41" s="108"/>
      <c r="N41" s="108"/>
      <c r="O41" s="108"/>
    </row>
    <row r="42" spans="1:15" s="95" customFormat="1" ht="15.75" customHeight="1" x14ac:dyDescent="0.3">
      <c r="A42" s="96" t="s">
        <v>0</v>
      </c>
      <c r="B42" s="97">
        <v>9</v>
      </c>
      <c r="C42" s="113">
        <v>44773</v>
      </c>
      <c r="D42" s="98" t="s">
        <v>53</v>
      </c>
      <c r="E42" s="99">
        <v>0.66666666666666663</v>
      </c>
      <c r="F42" s="99">
        <v>0.95833333333333337</v>
      </c>
      <c r="G42" s="97">
        <v>63</v>
      </c>
      <c r="H42" s="145"/>
      <c r="J42" s="100"/>
      <c r="K42" s="100"/>
      <c r="L42" s="100"/>
      <c r="M42" s="100"/>
      <c r="N42" s="100"/>
      <c r="O42" s="100"/>
    </row>
    <row r="43" spans="1:15" s="95" customFormat="1" ht="15.75" customHeight="1" x14ac:dyDescent="0.3">
      <c r="A43" s="96" t="s">
        <v>0</v>
      </c>
      <c r="B43" s="97">
        <v>1</v>
      </c>
      <c r="C43" s="113">
        <v>44773</v>
      </c>
      <c r="D43" s="98" t="s">
        <v>54</v>
      </c>
      <c r="E43" s="99" t="s">
        <v>58</v>
      </c>
      <c r="F43" s="99">
        <v>0.66666666666666663</v>
      </c>
      <c r="G43" s="97">
        <v>8</v>
      </c>
      <c r="H43" s="145"/>
      <c r="J43" s="100"/>
      <c r="K43" s="100"/>
      <c r="L43" s="100"/>
      <c r="M43" s="100"/>
      <c r="N43" s="100"/>
      <c r="O43" s="100"/>
    </row>
    <row r="44" spans="1:15" s="106" customFormat="1" ht="15.75" customHeight="1" x14ac:dyDescent="0.3">
      <c r="A44" s="103" t="s">
        <v>0</v>
      </c>
      <c r="B44" s="87">
        <v>1</v>
      </c>
      <c r="C44" s="104">
        <v>44776</v>
      </c>
      <c r="D44" s="105" t="s">
        <v>52</v>
      </c>
      <c r="E44" s="88">
        <v>0.77083333333333337</v>
      </c>
      <c r="F44" s="88" t="s">
        <v>59</v>
      </c>
      <c r="G44" s="87"/>
      <c r="H44" s="144">
        <v>4.5</v>
      </c>
    </row>
    <row r="45" spans="1:15" s="120" customFormat="1" ht="15.75" customHeight="1" x14ac:dyDescent="0.3">
      <c r="A45" s="115" t="s">
        <v>0</v>
      </c>
      <c r="B45" s="116">
        <v>9</v>
      </c>
      <c r="C45" s="117">
        <v>44776</v>
      </c>
      <c r="D45" s="118" t="s">
        <v>53</v>
      </c>
      <c r="E45" s="119">
        <v>0.70833333333333337</v>
      </c>
      <c r="F45" s="119">
        <v>0.95833333333333337</v>
      </c>
      <c r="G45" s="116">
        <v>40.5</v>
      </c>
      <c r="H45" s="146"/>
    </row>
    <row r="46" spans="1:15" s="120" customFormat="1" ht="15.75" customHeight="1" x14ac:dyDescent="0.3">
      <c r="A46" s="115" t="s">
        <v>0</v>
      </c>
      <c r="B46" s="116">
        <v>1</v>
      </c>
      <c r="C46" s="117">
        <v>44776</v>
      </c>
      <c r="D46" s="118" t="s">
        <v>54</v>
      </c>
      <c r="E46" s="99" t="s">
        <v>58</v>
      </c>
      <c r="F46" s="99">
        <v>0.66666666666666663</v>
      </c>
      <c r="G46" s="116">
        <v>8</v>
      </c>
      <c r="H46" s="146"/>
    </row>
    <row r="47" spans="1:15" s="106" customFormat="1" ht="15.75" customHeight="1" x14ac:dyDescent="0.3">
      <c r="A47" s="103" t="s">
        <v>0</v>
      </c>
      <c r="B47" s="87">
        <v>1</v>
      </c>
      <c r="C47" s="104">
        <v>44777</v>
      </c>
      <c r="D47" s="105" t="s">
        <v>52</v>
      </c>
      <c r="E47" s="88">
        <v>0.79166666666666663</v>
      </c>
      <c r="F47" s="88">
        <v>0.95833333333333337</v>
      </c>
      <c r="G47" s="87"/>
      <c r="H47" s="144">
        <v>4</v>
      </c>
    </row>
    <row r="48" spans="1:15" s="95" customFormat="1" ht="15.75" customHeight="1" x14ac:dyDescent="0.3">
      <c r="A48" s="96" t="s">
        <v>0</v>
      </c>
      <c r="B48" s="97">
        <v>9</v>
      </c>
      <c r="C48" s="111">
        <v>44777</v>
      </c>
      <c r="D48" s="98" t="s">
        <v>53</v>
      </c>
      <c r="E48" s="99">
        <v>0.79166666666666663</v>
      </c>
      <c r="F48" s="99">
        <v>0.95833333333333337</v>
      </c>
      <c r="G48" s="97">
        <v>36</v>
      </c>
      <c r="H48" s="145"/>
    </row>
    <row r="49" spans="1:8" s="95" customFormat="1" ht="15.75" customHeight="1" x14ac:dyDescent="0.3">
      <c r="A49" s="96" t="s">
        <v>0</v>
      </c>
      <c r="B49" s="97">
        <v>1</v>
      </c>
      <c r="C49" s="111">
        <v>44777</v>
      </c>
      <c r="D49" s="98" t="s">
        <v>54</v>
      </c>
      <c r="E49" s="99" t="s">
        <v>58</v>
      </c>
      <c r="F49" s="99">
        <v>0.66666666666666663</v>
      </c>
      <c r="G49" s="97">
        <v>8</v>
      </c>
      <c r="H49" s="145"/>
    </row>
    <row r="50" spans="1:8" s="106" customFormat="1" ht="15.75" customHeight="1" x14ac:dyDescent="0.3">
      <c r="A50" s="103" t="s">
        <v>0</v>
      </c>
      <c r="B50" s="87">
        <v>1</v>
      </c>
      <c r="C50" s="104">
        <v>44778</v>
      </c>
      <c r="D50" s="105" t="s">
        <v>52</v>
      </c>
      <c r="E50" s="88" t="s">
        <v>69</v>
      </c>
      <c r="F50" s="88" t="s">
        <v>59</v>
      </c>
      <c r="G50" s="87"/>
      <c r="H50" s="144">
        <v>6</v>
      </c>
    </row>
    <row r="51" spans="1:8" s="95" customFormat="1" ht="15.75" customHeight="1" x14ac:dyDescent="0.3">
      <c r="A51" s="96" t="s">
        <v>0</v>
      </c>
      <c r="B51" s="97">
        <v>9</v>
      </c>
      <c r="C51" s="113">
        <v>44778</v>
      </c>
      <c r="D51" s="98" t="s">
        <v>53</v>
      </c>
      <c r="E51" s="112" t="s">
        <v>69</v>
      </c>
      <c r="F51" s="112" t="s">
        <v>59</v>
      </c>
      <c r="G51" s="97">
        <v>54</v>
      </c>
      <c r="H51" s="145"/>
    </row>
    <row r="52" spans="1:8" s="95" customFormat="1" ht="15.75" customHeight="1" x14ac:dyDescent="0.3">
      <c r="A52" s="96" t="s">
        <v>0</v>
      </c>
      <c r="B52" s="97">
        <v>1</v>
      </c>
      <c r="C52" s="113">
        <v>44778</v>
      </c>
      <c r="D52" s="98" t="s">
        <v>54</v>
      </c>
      <c r="E52" s="99" t="s">
        <v>58</v>
      </c>
      <c r="F52" s="99">
        <v>0.66666666666666663</v>
      </c>
      <c r="G52" s="97">
        <v>8</v>
      </c>
      <c r="H52" s="145"/>
    </row>
    <row r="53" spans="1:8" s="106" customFormat="1" ht="15.75" customHeight="1" x14ac:dyDescent="0.3">
      <c r="A53" s="103" t="s">
        <v>0</v>
      </c>
      <c r="B53" s="87">
        <v>1</v>
      </c>
      <c r="C53" s="104">
        <v>44779</v>
      </c>
      <c r="D53" s="105" t="s">
        <v>52</v>
      </c>
      <c r="E53" s="88">
        <v>0.70833333333333337</v>
      </c>
      <c r="F53" s="88">
        <v>0.95833333333333337</v>
      </c>
      <c r="G53" s="87"/>
      <c r="H53" s="144">
        <v>6</v>
      </c>
    </row>
    <row r="54" spans="1:8" s="95" customFormat="1" ht="15.75" customHeight="1" x14ac:dyDescent="0.3">
      <c r="A54" s="96" t="s">
        <v>0</v>
      </c>
      <c r="B54" s="97">
        <v>9</v>
      </c>
      <c r="C54" s="113">
        <v>44779</v>
      </c>
      <c r="D54" s="98" t="s">
        <v>53</v>
      </c>
      <c r="E54" s="99">
        <v>0.70833333333333337</v>
      </c>
      <c r="F54" s="99">
        <v>0.95833333333333337</v>
      </c>
      <c r="G54" s="97">
        <v>54</v>
      </c>
      <c r="H54" s="145"/>
    </row>
    <row r="55" spans="1:8" s="95" customFormat="1" ht="15.75" customHeight="1" x14ac:dyDescent="0.3">
      <c r="A55" s="96" t="s">
        <v>0</v>
      </c>
      <c r="B55" s="97">
        <v>1</v>
      </c>
      <c r="C55" s="113">
        <v>44779</v>
      </c>
      <c r="D55" s="98" t="s">
        <v>54</v>
      </c>
      <c r="E55" s="99" t="s">
        <v>58</v>
      </c>
      <c r="F55" s="99">
        <v>0.66666666666666663</v>
      </c>
      <c r="G55" s="97">
        <v>8</v>
      </c>
      <c r="H55" s="145"/>
    </row>
    <row r="56" spans="1:8" s="106" customFormat="1" ht="15.75" customHeight="1" x14ac:dyDescent="0.3">
      <c r="A56" s="103" t="s">
        <v>0</v>
      </c>
      <c r="B56" s="87">
        <v>1</v>
      </c>
      <c r="C56" s="104">
        <v>44780</v>
      </c>
      <c r="D56" s="105" t="s">
        <v>52</v>
      </c>
      <c r="E56" s="88">
        <v>0.70833333333333337</v>
      </c>
      <c r="F56" s="88">
        <v>0.95833333333333337</v>
      </c>
      <c r="G56" s="87"/>
      <c r="H56" s="144">
        <v>6</v>
      </c>
    </row>
    <row r="57" spans="1:8" s="95" customFormat="1" ht="15.75" customHeight="1" x14ac:dyDescent="0.3">
      <c r="A57" s="96" t="s">
        <v>0</v>
      </c>
      <c r="B57" s="97">
        <v>9</v>
      </c>
      <c r="C57" s="113">
        <v>44780</v>
      </c>
      <c r="D57" s="98" t="s">
        <v>53</v>
      </c>
      <c r="E57" s="99">
        <v>0.70833333333333337</v>
      </c>
      <c r="F57" s="99">
        <v>0.95833333333333337</v>
      </c>
      <c r="G57" s="97">
        <v>54</v>
      </c>
      <c r="H57" s="145"/>
    </row>
    <row r="58" spans="1:8" s="95" customFormat="1" ht="15.75" customHeight="1" x14ac:dyDescent="0.3">
      <c r="A58" s="96" t="s">
        <v>0</v>
      </c>
      <c r="B58" s="97">
        <v>1</v>
      </c>
      <c r="C58" s="113">
        <v>44780</v>
      </c>
      <c r="D58" s="98" t="s">
        <v>54</v>
      </c>
      <c r="E58" s="99" t="s">
        <v>58</v>
      </c>
      <c r="F58" s="99">
        <v>0.66666666666666663</v>
      </c>
      <c r="G58" s="97">
        <v>8</v>
      </c>
      <c r="H58" s="145"/>
    </row>
    <row r="59" spans="1:8" s="106" customFormat="1" ht="15.75" customHeight="1" x14ac:dyDescent="0.3">
      <c r="A59" s="103" t="s">
        <v>0</v>
      </c>
      <c r="B59" s="87">
        <v>1</v>
      </c>
      <c r="C59" s="104">
        <v>44783</v>
      </c>
      <c r="D59" s="105" t="s">
        <v>52</v>
      </c>
      <c r="E59" s="88">
        <v>0.75</v>
      </c>
      <c r="F59" s="88">
        <v>0.95833333333333337</v>
      </c>
      <c r="G59" s="87"/>
      <c r="H59" s="144">
        <v>5</v>
      </c>
    </row>
    <row r="60" spans="1:8" s="120" customFormat="1" ht="15.75" customHeight="1" x14ac:dyDescent="0.3">
      <c r="A60" s="115" t="s">
        <v>0</v>
      </c>
      <c r="B60" s="116">
        <v>9</v>
      </c>
      <c r="C60" s="117">
        <v>44783</v>
      </c>
      <c r="D60" s="118" t="s">
        <v>53</v>
      </c>
      <c r="E60" s="119">
        <v>0.66666666666666663</v>
      </c>
      <c r="F60" s="119">
        <v>0.95833333333333337</v>
      </c>
      <c r="G60" s="116">
        <v>54</v>
      </c>
      <c r="H60" s="146"/>
    </row>
    <row r="61" spans="1:8" s="120" customFormat="1" ht="15.75" customHeight="1" x14ac:dyDescent="0.3">
      <c r="A61" s="115" t="s">
        <v>0</v>
      </c>
      <c r="B61" s="116">
        <v>1</v>
      </c>
      <c r="C61" s="117">
        <v>44783</v>
      </c>
      <c r="D61" s="118" t="s">
        <v>54</v>
      </c>
      <c r="E61" s="99" t="s">
        <v>58</v>
      </c>
      <c r="F61" s="99">
        <v>0.66666666666666663</v>
      </c>
      <c r="G61" s="116">
        <v>8</v>
      </c>
      <c r="H61" s="146"/>
    </row>
    <row r="62" spans="1:8" s="106" customFormat="1" ht="15.75" customHeight="1" x14ac:dyDescent="0.3">
      <c r="A62" s="103" t="s">
        <v>0</v>
      </c>
      <c r="B62" s="87">
        <v>1</v>
      </c>
      <c r="C62" s="104">
        <v>44784</v>
      </c>
      <c r="D62" s="105" t="s">
        <v>52</v>
      </c>
      <c r="E62" s="88">
        <v>0.79166666666666663</v>
      </c>
      <c r="F62" s="88">
        <v>0.95833333333333337</v>
      </c>
      <c r="G62" s="87"/>
      <c r="H62" s="144">
        <v>4</v>
      </c>
    </row>
    <row r="63" spans="1:8" s="120" customFormat="1" ht="15.75" customHeight="1" x14ac:dyDescent="0.3">
      <c r="A63" s="115" t="s">
        <v>0</v>
      </c>
      <c r="B63" s="116">
        <v>9</v>
      </c>
      <c r="C63" s="117">
        <v>44784</v>
      </c>
      <c r="D63" s="118" t="s">
        <v>53</v>
      </c>
      <c r="E63" s="119">
        <v>0.79166666666666663</v>
      </c>
      <c r="F63" s="119">
        <v>0.95833333333333337</v>
      </c>
      <c r="G63" s="116">
        <v>36</v>
      </c>
      <c r="H63" s="146"/>
    </row>
    <row r="64" spans="1:8" s="120" customFormat="1" ht="15.75" customHeight="1" x14ac:dyDescent="0.3">
      <c r="A64" s="115" t="s">
        <v>0</v>
      </c>
      <c r="B64" s="116">
        <v>1</v>
      </c>
      <c r="C64" s="117">
        <v>44784</v>
      </c>
      <c r="D64" s="118" t="s">
        <v>54</v>
      </c>
      <c r="E64" s="99" t="s">
        <v>58</v>
      </c>
      <c r="F64" s="99">
        <v>0.66666666666666663</v>
      </c>
      <c r="G64" s="116">
        <v>8</v>
      </c>
      <c r="H64" s="146"/>
    </row>
    <row r="65" spans="1:8" s="106" customFormat="1" ht="15.75" customHeight="1" x14ac:dyDescent="0.3">
      <c r="A65" s="103" t="s">
        <v>0</v>
      </c>
      <c r="B65" s="87">
        <v>1</v>
      </c>
      <c r="C65" s="104">
        <v>44785</v>
      </c>
      <c r="D65" s="105" t="s">
        <v>52</v>
      </c>
      <c r="E65" s="88">
        <v>0.79166666666666663</v>
      </c>
      <c r="F65" s="88">
        <v>0.95833333333333337</v>
      </c>
      <c r="G65" s="87"/>
      <c r="H65" s="144">
        <v>4</v>
      </c>
    </row>
    <row r="66" spans="1:8" s="120" customFormat="1" ht="15.75" customHeight="1" x14ac:dyDescent="0.3">
      <c r="A66" s="115" t="s">
        <v>0</v>
      </c>
      <c r="B66" s="116">
        <v>9</v>
      </c>
      <c r="C66" s="117">
        <v>44785</v>
      </c>
      <c r="D66" s="118" t="s">
        <v>53</v>
      </c>
      <c r="E66" s="119">
        <v>0.79166666666666663</v>
      </c>
      <c r="F66" s="119">
        <v>0.95833333333333337</v>
      </c>
      <c r="G66" s="116">
        <v>36</v>
      </c>
      <c r="H66" s="146"/>
    </row>
    <row r="67" spans="1:8" s="120" customFormat="1" ht="15.75" customHeight="1" x14ac:dyDescent="0.3">
      <c r="A67" s="115" t="s">
        <v>0</v>
      </c>
      <c r="B67" s="116">
        <v>1</v>
      </c>
      <c r="C67" s="117">
        <v>44785</v>
      </c>
      <c r="D67" s="118" t="s">
        <v>54</v>
      </c>
      <c r="E67" s="99" t="s">
        <v>58</v>
      </c>
      <c r="F67" s="99">
        <v>0.66666666666666663</v>
      </c>
      <c r="G67" s="116">
        <v>8</v>
      </c>
      <c r="H67" s="146"/>
    </row>
    <row r="68" spans="1:8" s="106" customFormat="1" ht="15.75" customHeight="1" x14ac:dyDescent="0.3">
      <c r="A68" s="103" t="s">
        <v>0</v>
      </c>
      <c r="B68" s="87">
        <v>1</v>
      </c>
      <c r="C68" s="104">
        <v>44786</v>
      </c>
      <c r="D68" s="105" t="s">
        <v>52</v>
      </c>
      <c r="E68" s="88">
        <v>0.79166666666666663</v>
      </c>
      <c r="F68" s="88" t="s">
        <v>59</v>
      </c>
      <c r="G68" s="87"/>
      <c r="H68" s="144">
        <v>4</v>
      </c>
    </row>
    <row r="69" spans="1:8" s="120" customFormat="1" ht="15.75" customHeight="1" x14ac:dyDescent="0.3">
      <c r="A69" s="115" t="s">
        <v>0</v>
      </c>
      <c r="B69" s="116">
        <v>9</v>
      </c>
      <c r="C69" s="117">
        <v>44786</v>
      </c>
      <c r="D69" s="118" t="s">
        <v>53</v>
      </c>
      <c r="E69" s="29">
        <v>0.79166666666666663</v>
      </c>
      <c r="F69" s="29" t="s">
        <v>59</v>
      </c>
      <c r="G69" s="116">
        <v>36</v>
      </c>
      <c r="H69" s="146"/>
    </row>
    <row r="70" spans="1:8" s="120" customFormat="1" ht="15.75" customHeight="1" x14ac:dyDescent="0.3">
      <c r="A70" s="115" t="s">
        <v>0</v>
      </c>
      <c r="B70" s="116">
        <v>1</v>
      </c>
      <c r="C70" s="117">
        <v>44786</v>
      </c>
      <c r="D70" s="118" t="s">
        <v>54</v>
      </c>
      <c r="E70" s="119" t="s">
        <v>36</v>
      </c>
      <c r="F70" s="119">
        <v>0.625</v>
      </c>
      <c r="G70" s="116">
        <v>8</v>
      </c>
      <c r="H70" s="146"/>
    </row>
    <row r="71" spans="1:8" s="106" customFormat="1" ht="15.75" customHeight="1" x14ac:dyDescent="0.3">
      <c r="A71" s="103" t="s">
        <v>0</v>
      </c>
      <c r="B71" s="87">
        <v>1</v>
      </c>
      <c r="C71" s="104">
        <v>44787</v>
      </c>
      <c r="D71" s="105" t="s">
        <v>52</v>
      </c>
      <c r="E71" s="88">
        <v>0.77083333333333337</v>
      </c>
      <c r="F71" s="88">
        <v>0.95833333333333337</v>
      </c>
      <c r="G71" s="87"/>
      <c r="H71" s="144">
        <v>4.5</v>
      </c>
    </row>
    <row r="72" spans="1:8" s="120" customFormat="1" ht="15.75" customHeight="1" x14ac:dyDescent="0.3">
      <c r="A72" s="115" t="s">
        <v>0</v>
      </c>
      <c r="B72" s="116">
        <v>9</v>
      </c>
      <c r="C72" s="117">
        <v>44787</v>
      </c>
      <c r="D72" s="118" t="s">
        <v>53</v>
      </c>
      <c r="E72" s="119">
        <v>0.77083333333333337</v>
      </c>
      <c r="F72" s="119">
        <v>0.95833333333333337</v>
      </c>
      <c r="G72" s="116">
        <v>40.5</v>
      </c>
      <c r="H72" s="146"/>
    </row>
    <row r="73" spans="1:8" s="120" customFormat="1" ht="15.75" customHeight="1" x14ac:dyDescent="0.3">
      <c r="A73" s="115" t="s">
        <v>0</v>
      </c>
      <c r="B73" s="116">
        <v>1</v>
      </c>
      <c r="C73" s="117">
        <v>44787</v>
      </c>
      <c r="D73" s="118" t="s">
        <v>54</v>
      </c>
      <c r="E73" s="99" t="s">
        <v>58</v>
      </c>
      <c r="F73" s="99">
        <v>0.66666666666666663</v>
      </c>
      <c r="G73" s="116">
        <v>8</v>
      </c>
      <c r="H73" s="146"/>
    </row>
    <row r="74" spans="1:8" s="106" customFormat="1" ht="15.75" customHeight="1" x14ac:dyDescent="0.3">
      <c r="A74" s="103" t="s">
        <v>0</v>
      </c>
      <c r="B74" s="87">
        <v>1</v>
      </c>
      <c r="C74" s="104">
        <v>44791</v>
      </c>
      <c r="D74" s="105" t="s">
        <v>52</v>
      </c>
      <c r="E74" s="88">
        <v>0.77083333333333337</v>
      </c>
      <c r="F74" s="88">
        <v>0.95833333333333337</v>
      </c>
      <c r="G74" s="87"/>
      <c r="H74" s="144">
        <v>4.5</v>
      </c>
    </row>
    <row r="75" spans="1:8" s="120" customFormat="1" ht="15.75" customHeight="1" x14ac:dyDescent="0.3">
      <c r="A75" s="115" t="s">
        <v>0</v>
      </c>
      <c r="B75" s="116">
        <v>9</v>
      </c>
      <c r="C75" s="117">
        <v>44791</v>
      </c>
      <c r="D75" s="118" t="s">
        <v>53</v>
      </c>
      <c r="E75" s="119">
        <v>0.77083333333333337</v>
      </c>
      <c r="F75" s="119">
        <v>0.95833333333333337</v>
      </c>
      <c r="G75" s="116">
        <v>40.5</v>
      </c>
      <c r="H75" s="146"/>
    </row>
    <row r="76" spans="1:8" s="120" customFormat="1" ht="15.75" customHeight="1" x14ac:dyDescent="0.3">
      <c r="A76" s="115" t="s">
        <v>0</v>
      </c>
      <c r="B76" s="116">
        <v>1</v>
      </c>
      <c r="C76" s="117">
        <v>44791</v>
      </c>
      <c r="D76" s="118" t="s">
        <v>54</v>
      </c>
      <c r="E76" s="99" t="s">
        <v>58</v>
      </c>
      <c r="F76" s="99">
        <v>0.66666666666666663</v>
      </c>
      <c r="G76" s="116">
        <v>8</v>
      </c>
      <c r="H76" s="146"/>
    </row>
    <row r="77" spans="1:8" s="106" customFormat="1" ht="15.75" customHeight="1" x14ac:dyDescent="0.3">
      <c r="A77" s="103" t="s">
        <v>0</v>
      </c>
      <c r="B77" s="87">
        <v>1</v>
      </c>
      <c r="C77" s="104">
        <v>44792</v>
      </c>
      <c r="D77" s="105" t="s">
        <v>52</v>
      </c>
      <c r="E77" s="88">
        <v>0.77083333333333337</v>
      </c>
      <c r="F77" s="88">
        <v>0.95833333333333337</v>
      </c>
      <c r="G77" s="87"/>
      <c r="H77" s="144">
        <v>4.5</v>
      </c>
    </row>
    <row r="78" spans="1:8" s="120" customFormat="1" ht="15.75" customHeight="1" x14ac:dyDescent="0.3">
      <c r="A78" s="115" t="s">
        <v>0</v>
      </c>
      <c r="B78" s="116">
        <v>9</v>
      </c>
      <c r="C78" s="117">
        <v>44792</v>
      </c>
      <c r="D78" s="118" t="s">
        <v>53</v>
      </c>
      <c r="E78" s="119">
        <v>0.77083333333333337</v>
      </c>
      <c r="F78" s="119">
        <v>0.95833333333333337</v>
      </c>
      <c r="G78" s="116">
        <v>40.5</v>
      </c>
      <c r="H78" s="146"/>
    </row>
    <row r="79" spans="1:8" s="120" customFormat="1" ht="15.75" customHeight="1" x14ac:dyDescent="0.3">
      <c r="A79" s="115" t="s">
        <v>0</v>
      </c>
      <c r="B79" s="116">
        <v>1</v>
      </c>
      <c r="C79" s="117">
        <v>44792</v>
      </c>
      <c r="D79" s="118" t="s">
        <v>54</v>
      </c>
      <c r="E79" s="99" t="s">
        <v>58</v>
      </c>
      <c r="F79" s="99">
        <v>0.66666666666666663</v>
      </c>
      <c r="G79" s="116">
        <v>8</v>
      </c>
      <c r="H79" s="146"/>
    </row>
    <row r="80" spans="1:8" s="120" customFormat="1" ht="15.75" customHeight="1" x14ac:dyDescent="0.3">
      <c r="A80" s="115"/>
      <c r="B80" s="123">
        <v>1</v>
      </c>
      <c r="C80" s="163">
        <v>44793</v>
      </c>
      <c r="D80" s="164" t="s">
        <v>54</v>
      </c>
      <c r="E80" s="165" t="s">
        <v>58</v>
      </c>
      <c r="F80" s="165">
        <v>0.66666666666666663</v>
      </c>
      <c r="G80" s="123">
        <v>8</v>
      </c>
      <c r="H80" s="146"/>
    </row>
    <row r="81" spans="1:16" s="106" customFormat="1" ht="15.75" customHeight="1" x14ac:dyDescent="0.3">
      <c r="A81" s="103" t="s">
        <v>0</v>
      </c>
      <c r="B81" s="87">
        <v>1</v>
      </c>
      <c r="C81" s="104">
        <v>44798</v>
      </c>
      <c r="D81" s="105" t="s">
        <v>52</v>
      </c>
      <c r="E81" s="88">
        <v>0.79166666666666663</v>
      </c>
      <c r="F81" s="88">
        <v>0.95833333333333337</v>
      </c>
      <c r="G81" s="87"/>
      <c r="H81" s="144">
        <v>4</v>
      </c>
    </row>
    <row r="82" spans="1:16" s="120" customFormat="1" ht="15.75" customHeight="1" x14ac:dyDescent="0.3">
      <c r="A82" s="115" t="s">
        <v>0</v>
      </c>
      <c r="B82" s="116">
        <v>9</v>
      </c>
      <c r="C82" s="117">
        <v>44798</v>
      </c>
      <c r="D82" s="118" t="s">
        <v>53</v>
      </c>
      <c r="E82" s="119">
        <v>0.79166666666666663</v>
      </c>
      <c r="F82" s="119">
        <v>0.95833333333333337</v>
      </c>
      <c r="G82" s="116">
        <v>36</v>
      </c>
      <c r="H82" s="146"/>
    </row>
    <row r="83" spans="1:16" s="120" customFormat="1" ht="15.75" customHeight="1" x14ac:dyDescent="0.3">
      <c r="A83" s="115" t="s">
        <v>0</v>
      </c>
      <c r="B83" s="116">
        <v>1</v>
      </c>
      <c r="C83" s="117">
        <v>44798</v>
      </c>
      <c r="D83" s="118" t="s">
        <v>54</v>
      </c>
      <c r="E83" s="99" t="s">
        <v>58</v>
      </c>
      <c r="F83" s="99">
        <v>0.66666666666666663</v>
      </c>
      <c r="G83" s="116">
        <v>8</v>
      </c>
      <c r="H83" s="146"/>
    </row>
    <row r="84" spans="1:16" s="120" customFormat="1" ht="15.75" customHeight="1" x14ac:dyDescent="0.3">
      <c r="A84" s="115"/>
      <c r="B84" s="123">
        <v>1</v>
      </c>
      <c r="C84" s="163">
        <v>44799</v>
      </c>
      <c r="D84" s="164" t="s">
        <v>54</v>
      </c>
      <c r="E84" s="165" t="s">
        <v>58</v>
      </c>
      <c r="F84" s="165">
        <v>0.66666666666666663</v>
      </c>
      <c r="G84" s="123">
        <v>8</v>
      </c>
      <c r="H84" s="146"/>
      <c r="P84" s="120">
        <f ca="1">SUM(H4:H99)</f>
        <v>137</v>
      </c>
    </row>
    <row r="85" spans="1:16" s="106" customFormat="1" ht="15.75" customHeight="1" x14ac:dyDescent="0.3">
      <c r="A85" s="103" t="s">
        <v>0</v>
      </c>
      <c r="B85" s="87">
        <v>1</v>
      </c>
      <c r="C85" s="104">
        <v>44801</v>
      </c>
      <c r="D85" s="105" t="s">
        <v>52</v>
      </c>
      <c r="E85" s="88">
        <v>0.79166666666666663</v>
      </c>
      <c r="F85" s="88" t="s">
        <v>59</v>
      </c>
      <c r="G85" s="87"/>
      <c r="H85" s="144">
        <v>4</v>
      </c>
    </row>
    <row r="86" spans="1:16" s="106" customFormat="1" ht="15.75" customHeight="1" x14ac:dyDescent="0.3">
      <c r="A86" s="127"/>
      <c r="B86" s="128"/>
      <c r="C86" s="113">
        <v>44801</v>
      </c>
      <c r="D86" s="118" t="s">
        <v>53</v>
      </c>
      <c r="E86" s="119">
        <v>0.79166666666666663</v>
      </c>
      <c r="F86" s="119">
        <v>0.95833333333333337</v>
      </c>
      <c r="G86" s="131">
        <v>36</v>
      </c>
      <c r="H86" s="147"/>
    </row>
    <row r="87" spans="1:16" s="120" customFormat="1" ht="15.75" customHeight="1" x14ac:dyDescent="0.3">
      <c r="A87" s="129"/>
      <c r="B87" s="130"/>
      <c r="C87" s="113">
        <v>44801</v>
      </c>
      <c r="D87" s="118" t="s">
        <v>54</v>
      </c>
      <c r="E87" s="99" t="s">
        <v>58</v>
      </c>
      <c r="F87" s="99">
        <v>0.66666666666666663</v>
      </c>
      <c r="G87" s="131">
        <v>8</v>
      </c>
      <c r="H87" s="148"/>
    </row>
    <row r="88" spans="1:16" s="120" customFormat="1" ht="15.75" customHeight="1" x14ac:dyDescent="0.3">
      <c r="A88" s="115"/>
      <c r="B88" s="123">
        <v>1</v>
      </c>
      <c r="C88" s="163">
        <v>44802</v>
      </c>
      <c r="D88" s="164" t="s">
        <v>54</v>
      </c>
      <c r="E88" s="165" t="s">
        <v>58</v>
      </c>
      <c r="F88" s="165">
        <v>0.66666666666666663</v>
      </c>
      <c r="G88" s="123">
        <v>8</v>
      </c>
      <c r="H88" s="146"/>
    </row>
    <row r="89" spans="1:16" s="106" customFormat="1" ht="15.75" customHeight="1" x14ac:dyDescent="0.3">
      <c r="A89" s="103" t="s">
        <v>0</v>
      </c>
      <c r="B89" s="87">
        <v>1</v>
      </c>
      <c r="C89" s="109">
        <v>44804</v>
      </c>
      <c r="D89" s="105" t="s">
        <v>52</v>
      </c>
      <c r="E89" s="88">
        <v>0.77083333333333337</v>
      </c>
      <c r="F89" s="88">
        <v>0.95833333333333337</v>
      </c>
      <c r="G89" s="87"/>
      <c r="H89" s="144">
        <v>4.5</v>
      </c>
    </row>
    <row r="90" spans="1:16" s="6" customFormat="1" ht="15.75" customHeight="1" x14ac:dyDescent="0.3">
      <c r="A90" s="2" t="s">
        <v>0</v>
      </c>
      <c r="B90" s="7">
        <v>9</v>
      </c>
      <c r="C90" s="117">
        <v>44804</v>
      </c>
      <c r="D90" s="5" t="s">
        <v>53</v>
      </c>
      <c r="E90" s="14">
        <v>0.77083333333333337</v>
      </c>
      <c r="F90" s="14">
        <v>0.95833333333333337</v>
      </c>
      <c r="G90" s="7">
        <v>40.5</v>
      </c>
      <c r="H90" s="142"/>
    </row>
    <row r="91" spans="1:16" s="6" customFormat="1" ht="15.75" customHeight="1" x14ac:dyDescent="0.3">
      <c r="A91" s="2" t="s">
        <v>0</v>
      </c>
      <c r="B91" s="7">
        <v>1</v>
      </c>
      <c r="C91" s="117">
        <v>44804</v>
      </c>
      <c r="D91" s="5" t="s">
        <v>54</v>
      </c>
      <c r="E91" s="99" t="s">
        <v>58</v>
      </c>
      <c r="F91" s="99">
        <v>0.66666666666666663</v>
      </c>
      <c r="G91" s="7">
        <v>8</v>
      </c>
      <c r="H91" s="142"/>
    </row>
    <row r="92" spans="1:16" s="120" customFormat="1" ht="15.75" customHeight="1" x14ac:dyDescent="0.3">
      <c r="A92" s="115"/>
      <c r="B92" s="123">
        <v>1</v>
      </c>
      <c r="C92" s="163">
        <v>44805</v>
      </c>
      <c r="D92" s="164" t="s">
        <v>54</v>
      </c>
      <c r="E92" s="165" t="s">
        <v>58</v>
      </c>
      <c r="F92" s="165">
        <v>0.66666666666666663</v>
      </c>
      <c r="G92" s="123">
        <v>8</v>
      </c>
      <c r="H92" s="146"/>
    </row>
    <row r="93" spans="1:16" s="106" customFormat="1" ht="15.75" customHeight="1" x14ac:dyDescent="0.3">
      <c r="A93" s="103" t="s">
        <v>0</v>
      </c>
      <c r="B93" s="87"/>
      <c r="C93" s="104"/>
      <c r="D93" s="105" t="s">
        <v>91</v>
      </c>
      <c r="E93" s="88"/>
      <c r="F93" s="88"/>
      <c r="G93" s="110"/>
      <c r="H93" s="144"/>
    </row>
    <row r="94" spans="1:16" s="6" customFormat="1" ht="15.75" customHeight="1" x14ac:dyDescent="0.3">
      <c r="A94" s="2" t="s">
        <v>0</v>
      </c>
      <c r="B94" s="7"/>
      <c r="C94" s="117"/>
      <c r="D94" s="5"/>
      <c r="E94" s="14"/>
      <c r="F94" s="14"/>
      <c r="G94" s="7"/>
      <c r="H94" s="142"/>
    </row>
    <row r="95" spans="1:16" s="6" customFormat="1" ht="15.75" customHeight="1" x14ac:dyDescent="0.3">
      <c r="A95" s="2" t="s">
        <v>0</v>
      </c>
      <c r="B95" s="7"/>
      <c r="C95" s="117"/>
      <c r="D95" s="5"/>
      <c r="E95" s="99"/>
      <c r="F95" s="99"/>
      <c r="G95" s="7"/>
      <c r="H95" s="142"/>
    </row>
    <row r="96" spans="1:16" s="106" customFormat="1" ht="15.75" customHeight="1" x14ac:dyDescent="0.3">
      <c r="A96" s="103" t="s">
        <v>0</v>
      </c>
      <c r="B96" s="87">
        <v>1</v>
      </c>
      <c r="C96" s="104">
        <v>44807</v>
      </c>
      <c r="D96" s="105" t="s">
        <v>52</v>
      </c>
      <c r="E96" s="88">
        <v>0.77083333333333337</v>
      </c>
      <c r="F96" s="88" t="s">
        <v>59</v>
      </c>
      <c r="G96" s="87"/>
      <c r="H96" s="144">
        <v>4.5</v>
      </c>
    </row>
    <row r="97" spans="1:8" s="6" customFormat="1" ht="15.75" customHeight="1" x14ac:dyDescent="0.3">
      <c r="A97" s="2" t="s">
        <v>0</v>
      </c>
      <c r="B97" s="7">
        <v>9</v>
      </c>
      <c r="C97" s="117">
        <v>44807</v>
      </c>
      <c r="D97" s="5" t="s">
        <v>53</v>
      </c>
      <c r="E97" s="29">
        <v>0.77083333333333337</v>
      </c>
      <c r="F97" s="29" t="s">
        <v>59</v>
      </c>
      <c r="G97" s="7">
        <v>40.5</v>
      </c>
      <c r="H97" s="142"/>
    </row>
    <row r="98" spans="1:8" s="6" customFormat="1" ht="15.75" customHeight="1" x14ac:dyDescent="0.3">
      <c r="A98" s="2" t="s">
        <v>0</v>
      </c>
      <c r="B98" s="7">
        <v>1</v>
      </c>
      <c r="C98" s="117">
        <v>44807</v>
      </c>
      <c r="D98" s="5" t="s">
        <v>54</v>
      </c>
      <c r="E98" s="99" t="s">
        <v>58</v>
      </c>
      <c r="F98" s="99">
        <v>0.66666666666666663</v>
      </c>
      <c r="G98" s="7">
        <v>8</v>
      </c>
      <c r="H98" s="142"/>
    </row>
    <row r="99" spans="1:8" s="120" customFormat="1" ht="15.75" customHeight="1" thickBot="1" x14ac:dyDescent="0.35">
      <c r="A99" s="115"/>
      <c r="B99" s="123">
        <v>1</v>
      </c>
      <c r="C99" s="163">
        <v>44808</v>
      </c>
      <c r="D99" s="164" t="s">
        <v>54</v>
      </c>
      <c r="E99" s="165" t="s">
        <v>58</v>
      </c>
      <c r="F99" s="165">
        <v>0.66666666666666663</v>
      </c>
      <c r="G99" s="123">
        <v>8</v>
      </c>
      <c r="H99" s="146"/>
    </row>
    <row r="100" spans="1:8" ht="15.75" customHeight="1" thickBot="1" x14ac:dyDescent="0.35">
      <c r="A100" s="71" t="s">
        <v>86</v>
      </c>
      <c r="B100" s="72"/>
      <c r="C100" s="73"/>
      <c r="D100" s="74"/>
      <c r="E100" s="194"/>
      <c r="F100" s="195"/>
      <c r="G100" s="75">
        <f ca="1">SUM(G4:G99)</f>
        <v>1502</v>
      </c>
      <c r="H100" s="76">
        <f ca="1">SUM(H4:H99)</f>
        <v>137</v>
      </c>
    </row>
  </sheetData>
  <sheetProtection algorithmName="SHA-512" hashValue="QMHt1AZQsWRhzu0osKixk49yhuhgK+f91SqPGU8mq7WcU72/7iaMX9dIPin1nBkFNn9SmOivxFB7sEBIWF6lHw==" saltValue="RoOm4jbVHNnrykZoaWWvdg==" spinCount="100000" sheet="1" selectLockedCells="1" selectUnlockedCells="1"/>
  <mergeCells count="3">
    <mergeCell ref="E100:F100"/>
    <mergeCell ref="A1:H1"/>
    <mergeCell ref="A3:H3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</sheetPr>
  <dimension ref="A1:G12"/>
  <sheetViews>
    <sheetView workbookViewId="0">
      <selection activeCell="K20" sqref="K20"/>
    </sheetView>
  </sheetViews>
  <sheetFormatPr defaultRowHeight="14.4" x14ac:dyDescent="0.3"/>
  <cols>
    <col min="1" max="1" width="22.44140625" bestFit="1" customWidth="1"/>
    <col min="2" max="2" width="9.6640625" bestFit="1" customWidth="1"/>
    <col min="3" max="3" width="16.5546875" bestFit="1" customWidth="1"/>
    <col min="5" max="5" width="10.5546875" bestFit="1" customWidth="1"/>
    <col min="6" max="6" width="7.109375" bestFit="1" customWidth="1"/>
    <col min="7" max="7" width="12.6640625" bestFit="1" customWidth="1"/>
  </cols>
  <sheetData>
    <row r="1" spans="1:7" ht="18.600000000000001" thickBot="1" x14ac:dyDescent="0.4">
      <c r="A1" s="203" t="s">
        <v>50</v>
      </c>
      <c r="B1" s="204"/>
      <c r="C1" s="204"/>
      <c r="D1" s="204"/>
      <c r="E1" s="204"/>
      <c r="F1" s="204"/>
      <c r="G1" s="205"/>
    </row>
    <row r="2" spans="1:7" ht="15" thickBot="1" x14ac:dyDescent="0.35">
      <c r="A2" s="66" t="s">
        <v>2</v>
      </c>
      <c r="B2" s="67" t="s">
        <v>19</v>
      </c>
      <c r="C2" s="67" t="s">
        <v>20</v>
      </c>
      <c r="D2" s="67" t="s">
        <v>21</v>
      </c>
      <c r="E2" s="67" t="s">
        <v>3</v>
      </c>
      <c r="F2" s="67" t="s">
        <v>43</v>
      </c>
      <c r="G2" s="141" t="s">
        <v>27</v>
      </c>
    </row>
    <row r="3" spans="1:7" s="6" customFormat="1" ht="15.75" customHeight="1" x14ac:dyDescent="0.3">
      <c r="A3" s="2" t="s">
        <v>26</v>
      </c>
      <c r="B3" s="9">
        <v>44760</v>
      </c>
      <c r="C3" s="10" t="s">
        <v>29</v>
      </c>
      <c r="D3" s="11">
        <v>0.66666666666666663</v>
      </c>
      <c r="E3" s="7">
        <v>8</v>
      </c>
      <c r="F3" s="7">
        <v>8</v>
      </c>
      <c r="G3" s="142">
        <v>64</v>
      </c>
    </row>
    <row r="4" spans="1:7" s="6" customFormat="1" ht="15.75" customHeight="1" x14ac:dyDescent="0.3">
      <c r="A4" s="2" t="s">
        <v>26</v>
      </c>
      <c r="B4" s="9">
        <v>44761</v>
      </c>
      <c r="C4" s="10" t="s">
        <v>29</v>
      </c>
      <c r="D4" s="11">
        <v>0.66666666666666663</v>
      </c>
      <c r="E4" s="7">
        <v>8</v>
      </c>
      <c r="F4" s="7">
        <v>8</v>
      </c>
      <c r="G4" s="142">
        <v>64</v>
      </c>
    </row>
    <row r="5" spans="1:7" s="6" customFormat="1" ht="15.75" customHeight="1" x14ac:dyDescent="0.3">
      <c r="A5" s="2" t="s">
        <v>26</v>
      </c>
      <c r="B5" s="9">
        <v>44767</v>
      </c>
      <c r="C5" s="10" t="s">
        <v>29</v>
      </c>
      <c r="D5" s="11">
        <v>0.66666666666666663</v>
      </c>
      <c r="E5" s="7">
        <v>8</v>
      </c>
      <c r="F5" s="7">
        <v>8</v>
      </c>
      <c r="G5" s="142">
        <v>64</v>
      </c>
    </row>
    <row r="6" spans="1:7" s="6" customFormat="1" ht="15.75" customHeight="1" x14ac:dyDescent="0.3">
      <c r="A6" s="2" t="s">
        <v>26</v>
      </c>
      <c r="B6" s="9">
        <v>44768</v>
      </c>
      <c r="C6" s="10" t="s">
        <v>29</v>
      </c>
      <c r="D6" s="11">
        <v>0.66666666666666663</v>
      </c>
      <c r="E6" s="7">
        <v>8</v>
      </c>
      <c r="F6" s="7">
        <v>8</v>
      </c>
      <c r="G6" s="142">
        <v>64</v>
      </c>
    </row>
    <row r="7" spans="1:7" ht="15.75" customHeight="1" x14ac:dyDescent="0.3">
      <c r="A7" s="2" t="s">
        <v>26</v>
      </c>
      <c r="B7" s="13">
        <v>44774</v>
      </c>
      <c r="C7" s="10" t="s">
        <v>29</v>
      </c>
      <c r="D7" s="11">
        <v>0.66666666666666663</v>
      </c>
      <c r="E7" s="7">
        <v>8</v>
      </c>
      <c r="F7" s="7">
        <v>8</v>
      </c>
      <c r="G7" s="142">
        <v>64</v>
      </c>
    </row>
    <row r="8" spans="1:7" ht="15.75" customHeight="1" x14ac:dyDescent="0.3">
      <c r="A8" s="2" t="s">
        <v>26</v>
      </c>
      <c r="B8" s="13">
        <v>44775</v>
      </c>
      <c r="C8" s="10" t="s">
        <v>29</v>
      </c>
      <c r="D8" s="11">
        <v>0.66666666666666663</v>
      </c>
      <c r="E8" s="7">
        <v>8</v>
      </c>
      <c r="F8" s="7">
        <v>8</v>
      </c>
      <c r="G8" s="142">
        <v>64</v>
      </c>
    </row>
    <row r="9" spans="1:7" ht="15.75" customHeight="1" x14ac:dyDescent="0.3">
      <c r="A9" s="2" t="s">
        <v>26</v>
      </c>
      <c r="B9" s="13">
        <v>44781</v>
      </c>
      <c r="C9" s="10" t="s">
        <v>29</v>
      </c>
      <c r="D9" s="11">
        <v>0.66666666666666663</v>
      </c>
      <c r="E9" s="7">
        <v>8</v>
      </c>
      <c r="F9" s="7">
        <v>8</v>
      </c>
      <c r="G9" s="142">
        <v>64</v>
      </c>
    </row>
    <row r="10" spans="1:7" ht="15.75" customHeight="1" thickBot="1" x14ac:dyDescent="0.35">
      <c r="A10" s="27" t="s">
        <v>26</v>
      </c>
      <c r="B10" s="33">
        <v>44782</v>
      </c>
      <c r="C10" s="28" t="s">
        <v>29</v>
      </c>
      <c r="D10" s="31">
        <v>0.66666666666666663</v>
      </c>
      <c r="E10" s="12">
        <v>8</v>
      </c>
      <c r="F10" s="12">
        <v>8</v>
      </c>
      <c r="G10" s="142">
        <v>64</v>
      </c>
    </row>
    <row r="11" spans="1:7" ht="15.75" customHeight="1" thickBot="1" x14ac:dyDescent="0.35">
      <c r="A11" s="68" t="s">
        <v>86</v>
      </c>
      <c r="B11" s="69"/>
      <c r="C11" s="202"/>
      <c r="D11" s="202"/>
      <c r="E11" s="70"/>
      <c r="F11" s="64">
        <f ca="1">SUM(F3:F10)</f>
        <v>64</v>
      </c>
      <c r="G11" s="143">
        <f ca="1">SUM(G3:G10)</f>
        <v>512</v>
      </c>
    </row>
    <row r="12" spans="1:7" ht="15" thickBot="1" x14ac:dyDescent="0.35">
      <c r="A12" s="191"/>
      <c r="B12" s="192"/>
      <c r="C12" s="192"/>
      <c r="D12" s="192"/>
      <c r="E12" s="192"/>
      <c r="F12" s="192"/>
      <c r="G12" s="193"/>
    </row>
  </sheetData>
  <sheetProtection algorithmName="SHA-512" hashValue="GEo12hgsRrGZJgzLdsIQsDsmCwG1vfKIZrtwB7P7uU6h7YuaO0FHy6IFSMJx/cYdtppJ5fi+ugIMsKJJLaKSEA==" saltValue="SPEeYs6QPi75Z0vYdvPSTg==" spinCount="100000" sheet="1" selectLockedCells="1" selectUnlockedCells="1"/>
  <mergeCells count="3">
    <mergeCell ref="C11:D11"/>
    <mergeCell ref="A1:G1"/>
    <mergeCell ref="A12:G12"/>
  </mergeCells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R25"/>
  <sheetViews>
    <sheetView zoomScaleNormal="100" workbookViewId="0">
      <selection activeCell="L12" sqref="L12"/>
    </sheetView>
  </sheetViews>
  <sheetFormatPr defaultRowHeight="14.4" x14ac:dyDescent="0.3"/>
  <cols>
    <col min="1" max="1" width="22.33203125" customWidth="1"/>
    <col min="2" max="2" width="16.33203125" customWidth="1"/>
    <col min="3" max="3" width="6.33203125" bestFit="1" customWidth="1"/>
    <col min="6" max="6" width="10.44140625" bestFit="1" customWidth="1"/>
    <col min="7" max="7" width="12.33203125" customWidth="1"/>
    <col min="8" max="8" width="10.44140625" bestFit="1" customWidth="1"/>
  </cols>
  <sheetData>
    <row r="1" spans="1:8" ht="15.75" customHeight="1" thickBot="1" x14ac:dyDescent="0.35">
      <c r="A1" s="206" t="s">
        <v>33</v>
      </c>
      <c r="B1" s="207"/>
      <c r="C1" s="207"/>
      <c r="D1" s="207"/>
      <c r="E1" s="207"/>
      <c r="F1" s="207"/>
      <c r="G1" s="207"/>
      <c r="H1" s="208"/>
    </row>
    <row r="2" spans="1:8" ht="15.75" customHeight="1" thickBot="1" x14ac:dyDescent="0.35">
      <c r="A2" s="92"/>
      <c r="B2" s="93" t="s">
        <v>19</v>
      </c>
      <c r="C2" s="93" t="s">
        <v>65</v>
      </c>
      <c r="D2" s="93" t="s">
        <v>20</v>
      </c>
      <c r="E2" s="93" t="s">
        <v>21</v>
      </c>
      <c r="F2" s="93" t="s">
        <v>39</v>
      </c>
      <c r="G2" s="93" t="s">
        <v>40</v>
      </c>
      <c r="H2" s="136" t="s">
        <v>27</v>
      </c>
    </row>
    <row r="3" spans="1:8" ht="15.75" customHeight="1" x14ac:dyDescent="0.3">
      <c r="A3" s="22" t="s">
        <v>5</v>
      </c>
      <c r="B3" s="46" t="s">
        <v>83</v>
      </c>
      <c r="C3" s="47">
        <v>2</v>
      </c>
      <c r="D3" s="48">
        <v>0.33333333333333331</v>
      </c>
      <c r="E3" s="48" t="s">
        <v>32</v>
      </c>
      <c r="F3" s="49">
        <v>16</v>
      </c>
      <c r="G3" s="40">
        <v>10</v>
      </c>
      <c r="H3" s="137">
        <f>(F3*G3)</f>
        <v>160</v>
      </c>
    </row>
    <row r="4" spans="1:8" ht="15.75" customHeight="1" x14ac:dyDescent="0.3">
      <c r="A4" s="50" t="s">
        <v>12</v>
      </c>
      <c r="B4" s="51" t="s">
        <v>90</v>
      </c>
      <c r="C4" s="52">
        <v>6</v>
      </c>
      <c r="D4" s="48">
        <v>0.33333333333333331</v>
      </c>
      <c r="E4" s="48" t="s">
        <v>32</v>
      </c>
      <c r="F4" s="53">
        <v>48</v>
      </c>
      <c r="G4" s="35">
        <v>4</v>
      </c>
      <c r="H4" s="138">
        <f>(F4*G4)</f>
        <v>192</v>
      </c>
    </row>
    <row r="5" spans="1:8" ht="15.75" customHeight="1" thickBot="1" x14ac:dyDescent="0.35">
      <c r="A5" s="54" t="s">
        <v>13</v>
      </c>
      <c r="B5" s="55" t="s">
        <v>73</v>
      </c>
      <c r="C5" s="56">
        <v>10</v>
      </c>
      <c r="D5" s="57">
        <v>0.33333333333333331</v>
      </c>
      <c r="E5" s="57" t="s">
        <v>32</v>
      </c>
      <c r="F5" s="58">
        <v>80</v>
      </c>
      <c r="G5" s="59">
        <v>4</v>
      </c>
      <c r="H5" s="139">
        <f>(F5*G5)</f>
        <v>320</v>
      </c>
    </row>
    <row r="6" spans="1:8" ht="15.75" customHeight="1" thickBot="1" x14ac:dyDescent="0.35">
      <c r="A6" s="45" t="s">
        <v>64</v>
      </c>
      <c r="B6" s="60"/>
      <c r="C6" s="61"/>
      <c r="D6" s="62"/>
      <c r="E6" s="62"/>
      <c r="F6" s="67"/>
      <c r="G6" s="67">
        <f>SUM(G3:G5)</f>
        <v>18</v>
      </c>
      <c r="H6" s="140">
        <f>SUM(H3:H5)</f>
        <v>672</v>
      </c>
    </row>
    <row r="7" spans="1:8" ht="15.75" customHeight="1" x14ac:dyDescent="0.3">
      <c r="A7" s="212"/>
      <c r="B7" s="213"/>
      <c r="C7" s="213"/>
      <c r="D7" s="213"/>
      <c r="E7" s="213"/>
      <c r="F7" s="213"/>
      <c r="G7" s="213"/>
      <c r="H7" s="214"/>
    </row>
    <row r="8" spans="1:8" ht="15.75" customHeight="1" x14ac:dyDescent="0.3">
      <c r="A8" s="54" t="s">
        <v>6</v>
      </c>
      <c r="B8" s="55" t="s">
        <v>74</v>
      </c>
      <c r="C8" s="56">
        <v>10</v>
      </c>
      <c r="D8" s="48">
        <v>0.33333333333333331</v>
      </c>
      <c r="E8" s="48" t="s">
        <v>32</v>
      </c>
      <c r="F8" s="58">
        <v>80</v>
      </c>
      <c r="G8" s="35">
        <v>3</v>
      </c>
      <c r="H8" s="138">
        <f>(F8*G8)</f>
        <v>240</v>
      </c>
    </row>
    <row r="9" spans="1:8" ht="15.75" customHeight="1" thickBot="1" x14ac:dyDescent="0.35">
      <c r="A9" s="54" t="s">
        <v>6</v>
      </c>
      <c r="B9" s="55" t="s">
        <v>75</v>
      </c>
      <c r="C9" s="56">
        <v>4</v>
      </c>
      <c r="D9" s="57">
        <v>0.33333333333333331</v>
      </c>
      <c r="E9" s="57" t="s">
        <v>32</v>
      </c>
      <c r="F9" s="58">
        <v>32</v>
      </c>
      <c r="G9" s="59">
        <v>2</v>
      </c>
      <c r="H9" s="139">
        <f>(F9*G9)</f>
        <v>64</v>
      </c>
    </row>
    <row r="10" spans="1:8" ht="15.75" customHeight="1" thickBot="1" x14ac:dyDescent="0.35">
      <c r="A10" s="45" t="s">
        <v>86</v>
      </c>
      <c r="B10" s="60"/>
      <c r="C10" s="63"/>
      <c r="D10" s="60"/>
      <c r="E10" s="60"/>
      <c r="F10" s="64"/>
      <c r="G10" s="63">
        <f>SUM(G8:G9)</f>
        <v>5</v>
      </c>
      <c r="H10" s="140">
        <f>SUM(H8:H9)</f>
        <v>304</v>
      </c>
    </row>
    <row r="11" spans="1:8" ht="15" thickBot="1" x14ac:dyDescent="0.35">
      <c r="A11" s="209"/>
      <c r="B11" s="210"/>
      <c r="C11" s="210"/>
      <c r="D11" s="210"/>
      <c r="E11" s="210"/>
      <c r="F11" s="210"/>
      <c r="G11" s="210"/>
      <c r="H11" s="211"/>
    </row>
    <row r="24" spans="17:18" x14ac:dyDescent="0.3">
      <c r="Q24" s="65"/>
      <c r="R24" s="65"/>
    </row>
    <row r="25" spans="17:18" x14ac:dyDescent="0.3">
      <c r="Q25" s="65"/>
      <c r="R25" s="65"/>
    </row>
  </sheetData>
  <sheetProtection algorithmName="SHA-512" hashValue="typlj5WqaPpBIb7qDMZ0qph1P96LpljXTcxeMAcade6s551XecTjTh2rYAIq88VitQHlg5f5YFcGicQL/11gvw==" saltValue="pxxRtO9F7ea25HKglwwpcA==" spinCount="100000" sheet="1" selectLockedCells="1" selectUnlockedCells="1"/>
  <mergeCells count="3">
    <mergeCell ref="A1:H1"/>
    <mergeCell ref="A11:H11"/>
    <mergeCell ref="A7:H7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H11"/>
  <sheetViews>
    <sheetView tabSelected="1" workbookViewId="0">
      <selection activeCell="J14" sqref="J14"/>
    </sheetView>
  </sheetViews>
  <sheetFormatPr defaultRowHeight="14.4" x14ac:dyDescent="0.3"/>
  <cols>
    <col min="1" max="1" width="21.44140625" bestFit="1" customWidth="1"/>
    <col min="2" max="2" width="5.6640625" customWidth="1"/>
    <col min="3" max="3" width="10" bestFit="1" customWidth="1"/>
    <col min="4" max="4" width="11.109375" bestFit="1" customWidth="1"/>
    <col min="5" max="5" width="9.44140625" bestFit="1" customWidth="1"/>
    <col min="6" max="6" width="9.88671875" bestFit="1" customWidth="1"/>
    <col min="7" max="7" width="10" bestFit="1" customWidth="1"/>
    <col min="8" max="8" width="15" bestFit="1" customWidth="1"/>
  </cols>
  <sheetData>
    <row r="1" spans="1:8" ht="15" thickBot="1" x14ac:dyDescent="0.35">
      <c r="A1" s="215" t="s">
        <v>35</v>
      </c>
      <c r="B1" s="216"/>
      <c r="C1" s="216"/>
      <c r="D1" s="216"/>
      <c r="E1" s="216"/>
      <c r="F1" s="216"/>
      <c r="G1" s="216"/>
      <c r="H1" s="217"/>
    </row>
    <row r="2" spans="1:8" ht="15" thickBot="1" x14ac:dyDescent="0.35">
      <c r="A2" s="83"/>
      <c r="B2" s="84" t="s">
        <v>65</v>
      </c>
      <c r="C2" s="84" t="s">
        <v>66</v>
      </c>
      <c r="D2" s="84" t="s">
        <v>20</v>
      </c>
      <c r="E2" s="84" t="s">
        <v>21</v>
      </c>
      <c r="F2" s="80" t="s">
        <v>60</v>
      </c>
      <c r="G2" s="80" t="s">
        <v>61</v>
      </c>
      <c r="H2" s="81" t="s">
        <v>25</v>
      </c>
    </row>
    <row r="3" spans="1:8" x14ac:dyDescent="0.3">
      <c r="A3" s="82" t="s">
        <v>22</v>
      </c>
      <c r="B3" s="40">
        <v>1</v>
      </c>
      <c r="C3" s="40" t="s">
        <v>55</v>
      </c>
      <c r="D3" s="41">
        <v>0.375</v>
      </c>
      <c r="E3" s="41">
        <v>0</v>
      </c>
      <c r="F3" s="40">
        <v>15</v>
      </c>
      <c r="G3" s="40">
        <v>8</v>
      </c>
      <c r="H3" s="132">
        <f>(F3*G3)</f>
        <v>120</v>
      </c>
    </row>
    <row r="4" spans="1:8" x14ac:dyDescent="0.3">
      <c r="A4" s="44" t="s">
        <v>22</v>
      </c>
      <c r="B4" s="35">
        <v>1</v>
      </c>
      <c r="C4" s="35" t="s">
        <v>56</v>
      </c>
      <c r="D4" s="36">
        <v>0.375</v>
      </c>
      <c r="E4" s="36">
        <v>4.1666666666666664E-2</v>
      </c>
      <c r="F4" s="35">
        <v>16</v>
      </c>
      <c r="G4" s="35">
        <v>15</v>
      </c>
      <c r="H4" s="133">
        <f>(F4*G4)</f>
        <v>240</v>
      </c>
    </row>
    <row r="5" spans="1:8" ht="15" thickBot="1" x14ac:dyDescent="0.35">
      <c r="A5" s="94" t="s">
        <v>63</v>
      </c>
      <c r="B5" s="34"/>
      <c r="C5" s="34"/>
      <c r="D5" s="34"/>
      <c r="E5" s="34"/>
      <c r="F5" s="34"/>
      <c r="G5" s="34"/>
      <c r="H5" s="134">
        <f>SUM(H3:H4)</f>
        <v>360</v>
      </c>
    </row>
    <row r="6" spans="1:8" ht="15" thickBot="1" x14ac:dyDescent="0.35">
      <c r="A6" s="185" t="s">
        <v>34</v>
      </c>
      <c r="B6" s="186"/>
      <c r="C6" s="186"/>
      <c r="D6" s="186"/>
      <c r="E6" s="186"/>
      <c r="F6" s="186"/>
      <c r="G6" s="186"/>
      <c r="H6" s="187"/>
    </row>
    <row r="7" spans="1:8" x14ac:dyDescent="0.3">
      <c r="A7" s="37"/>
      <c r="B7" s="38"/>
      <c r="C7" s="38"/>
      <c r="D7" s="38"/>
      <c r="E7" s="38"/>
      <c r="F7" s="38"/>
      <c r="G7" s="38"/>
      <c r="H7" s="39"/>
    </row>
    <row r="8" spans="1:8" x14ac:dyDescent="0.3">
      <c r="A8" s="44" t="s">
        <v>49</v>
      </c>
      <c r="B8" s="35">
        <v>2</v>
      </c>
      <c r="C8" s="35" t="s">
        <v>55</v>
      </c>
      <c r="D8" s="36">
        <v>0.375</v>
      </c>
      <c r="E8" s="36">
        <v>0</v>
      </c>
      <c r="F8" s="35">
        <v>30</v>
      </c>
      <c r="G8" s="35">
        <v>8</v>
      </c>
      <c r="H8" s="133">
        <f>(F8*G8)</f>
        <v>240</v>
      </c>
    </row>
    <row r="9" spans="1:8" x14ac:dyDescent="0.3">
      <c r="A9" s="44" t="s">
        <v>49</v>
      </c>
      <c r="B9" s="35">
        <v>2</v>
      </c>
      <c r="C9" s="35" t="s">
        <v>56</v>
      </c>
      <c r="D9" s="36">
        <v>0.375</v>
      </c>
      <c r="E9" s="36">
        <v>4.1666666666666664E-2</v>
      </c>
      <c r="F9" s="35">
        <v>32</v>
      </c>
      <c r="G9" s="35">
        <v>15</v>
      </c>
      <c r="H9" s="133">
        <f>(F9*G9)</f>
        <v>480</v>
      </c>
    </row>
    <row r="10" spans="1:8" ht="15" thickBot="1" x14ac:dyDescent="0.35">
      <c r="A10" s="94" t="s">
        <v>86</v>
      </c>
      <c r="B10" s="42"/>
      <c r="C10" s="42"/>
      <c r="D10" s="43"/>
      <c r="E10" s="43"/>
      <c r="F10" s="42"/>
      <c r="G10" s="42"/>
      <c r="H10" s="135">
        <f>SUM(H8:H9)</f>
        <v>720</v>
      </c>
    </row>
    <row r="11" spans="1:8" ht="15" thickBot="1" x14ac:dyDescent="0.35">
      <c r="A11" s="218"/>
      <c r="B11" s="219"/>
      <c r="C11" s="219"/>
      <c r="D11" s="219"/>
      <c r="E11" s="219"/>
      <c r="F11" s="219"/>
      <c r="G11" s="219"/>
      <c r="H11" s="220"/>
    </row>
  </sheetData>
  <sheetProtection algorithmName="SHA-512" hashValue="r4nIffVR61oZ72ZP3OW1wPFGUW/Kp+hZaqe0jgOzDVoCrUKJ0mt4gflLfCp2+fxfn7M2Sj6nxPdTpHb9PT2vXg==" saltValue="2l/A9uaQuUXSzUOQ47ViAA==" spinCount="100000" sheet="1" selectLockedCells="1" selectUnlockedCells="1"/>
  <mergeCells count="3">
    <mergeCell ref="A1:H1"/>
    <mergeCell ref="A6:H6"/>
    <mergeCell ref="A11:H1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F59A-62A6-4207-928D-762AA4D9BA38}">
  <dimension ref="A1:I37"/>
  <sheetViews>
    <sheetView zoomScale="130" zoomScaleNormal="130" workbookViewId="0">
      <selection activeCell="I18" sqref="I18"/>
    </sheetView>
  </sheetViews>
  <sheetFormatPr defaultRowHeight="14.4" x14ac:dyDescent="0.3"/>
  <cols>
    <col min="1" max="1" width="40.6640625" bestFit="1" customWidth="1"/>
    <col min="2" max="2" width="14.109375" bestFit="1" customWidth="1"/>
  </cols>
  <sheetData>
    <row r="1" spans="1:5" ht="20.100000000000001" customHeight="1" thickBot="1" x14ac:dyDescent="0.35">
      <c r="A1" s="185" t="s">
        <v>103</v>
      </c>
      <c r="B1" s="187"/>
      <c r="D1" s="167"/>
      <c r="E1" s="167"/>
    </row>
    <row r="2" spans="1:5" ht="15" thickBot="1" x14ac:dyDescent="0.35">
      <c r="A2" s="221"/>
      <c r="B2" s="222"/>
      <c r="D2" s="168"/>
      <c r="E2" s="167"/>
    </row>
    <row r="3" spans="1:5" ht="20.100000000000001" customHeight="1" thickBot="1" x14ac:dyDescent="0.35">
      <c r="A3" s="83" t="s">
        <v>92</v>
      </c>
      <c r="B3" s="169" t="s">
        <v>93</v>
      </c>
      <c r="D3" s="168"/>
      <c r="E3" s="167"/>
    </row>
    <row r="4" spans="1:5" x14ac:dyDescent="0.3">
      <c r="A4" s="170" t="s">
        <v>94</v>
      </c>
      <c r="B4" s="180">
        <v>14658</v>
      </c>
      <c r="D4" s="168"/>
      <c r="E4" s="167"/>
    </row>
    <row r="5" spans="1:5" x14ac:dyDescent="0.3">
      <c r="A5" s="171" t="s">
        <v>95</v>
      </c>
      <c r="B5" s="181">
        <v>296</v>
      </c>
      <c r="C5" s="65"/>
      <c r="D5" s="172"/>
      <c r="E5" s="173"/>
    </row>
    <row r="6" spans="1:5" x14ac:dyDescent="0.3">
      <c r="A6" s="171" t="s">
        <v>96</v>
      </c>
      <c r="B6" s="182">
        <v>1502</v>
      </c>
      <c r="C6" s="65"/>
      <c r="D6" s="172"/>
      <c r="E6" s="173"/>
    </row>
    <row r="7" spans="1:5" x14ac:dyDescent="0.3">
      <c r="A7" s="171" t="s">
        <v>97</v>
      </c>
      <c r="B7" s="182">
        <v>137</v>
      </c>
      <c r="C7" s="65"/>
      <c r="D7" s="174"/>
      <c r="E7" s="174"/>
    </row>
    <row r="8" spans="1:5" x14ac:dyDescent="0.3">
      <c r="A8" s="171" t="s">
        <v>98</v>
      </c>
      <c r="B8" s="181">
        <v>672</v>
      </c>
      <c r="D8" s="168"/>
      <c r="E8" s="167"/>
    </row>
    <row r="9" spans="1:5" x14ac:dyDescent="0.3">
      <c r="A9" s="171" t="s">
        <v>99</v>
      </c>
      <c r="B9" s="181">
        <v>304</v>
      </c>
      <c r="D9" s="168"/>
      <c r="E9" s="167"/>
    </row>
    <row r="10" spans="1:5" x14ac:dyDescent="0.3">
      <c r="A10" s="171" t="s">
        <v>100</v>
      </c>
      <c r="B10" s="181">
        <v>360</v>
      </c>
      <c r="D10" s="168"/>
      <c r="E10" s="167"/>
    </row>
    <row r="11" spans="1:5" ht="15" thickBot="1" x14ac:dyDescent="0.35">
      <c r="A11" s="175" t="s">
        <v>101</v>
      </c>
      <c r="B11" s="183">
        <v>720</v>
      </c>
      <c r="D11" s="168"/>
      <c r="E11" s="167"/>
    </row>
    <row r="12" spans="1:5" ht="20.100000000000001" customHeight="1" thickBot="1" x14ac:dyDescent="0.35">
      <c r="A12" s="176" t="s">
        <v>86</v>
      </c>
      <c r="B12" s="184">
        <f ca="1">SUM(B4:B11)</f>
        <v>18649</v>
      </c>
      <c r="D12" s="168"/>
      <c r="E12" s="167"/>
    </row>
    <row r="13" spans="1:5" ht="20.100000000000001" customHeight="1" thickBot="1" x14ac:dyDescent="0.35">
      <c r="A13" s="218"/>
      <c r="B13" s="220"/>
      <c r="D13" s="168"/>
      <c r="E13" s="167"/>
    </row>
    <row r="14" spans="1:5" x14ac:dyDescent="0.3">
      <c r="D14" s="177"/>
      <c r="E14" s="177"/>
    </row>
    <row r="15" spans="1:5" x14ac:dyDescent="0.3">
      <c r="A15" s="178"/>
      <c r="D15" s="177"/>
      <c r="E15" s="177"/>
    </row>
    <row r="16" spans="1:5" x14ac:dyDescent="0.3">
      <c r="A16" s="178"/>
      <c r="B16" s="167"/>
      <c r="D16" s="167"/>
      <c r="E16" s="177"/>
    </row>
    <row r="17" spans="1:9" x14ac:dyDescent="0.3">
      <c r="A17" s="178"/>
      <c r="B17" s="167"/>
    </row>
    <row r="18" spans="1:9" x14ac:dyDescent="0.3">
      <c r="A18" s="178"/>
      <c r="B18" s="167"/>
    </row>
    <row r="19" spans="1:9" x14ac:dyDescent="0.3">
      <c r="A19" s="178"/>
      <c r="B19" s="167"/>
    </row>
    <row r="20" spans="1:9" x14ac:dyDescent="0.3">
      <c r="A20" s="178"/>
      <c r="B20" s="167"/>
    </row>
    <row r="21" spans="1:9" x14ac:dyDescent="0.3">
      <c r="A21" s="178"/>
      <c r="B21" s="167"/>
    </row>
    <row r="22" spans="1:9" x14ac:dyDescent="0.3">
      <c r="A22" s="177"/>
      <c r="B22" s="177"/>
      <c r="I22" t="s">
        <v>102</v>
      </c>
    </row>
    <row r="23" spans="1:9" x14ac:dyDescent="0.3">
      <c r="A23" s="179"/>
      <c r="B23" s="177"/>
    </row>
    <row r="24" spans="1:9" x14ac:dyDescent="0.3">
      <c r="A24" s="178"/>
      <c r="B24" s="177"/>
    </row>
    <row r="25" spans="1:9" x14ac:dyDescent="0.3">
      <c r="A25" s="178"/>
      <c r="B25" s="167"/>
    </row>
    <row r="26" spans="1:9" x14ac:dyDescent="0.3">
      <c r="A26" s="178"/>
      <c r="B26" s="167"/>
    </row>
    <row r="27" spans="1:9" x14ac:dyDescent="0.3">
      <c r="A27" s="178"/>
      <c r="B27" s="167"/>
    </row>
    <row r="28" spans="1:9" x14ac:dyDescent="0.3">
      <c r="A28" s="178"/>
      <c r="B28" s="167"/>
    </row>
    <row r="29" spans="1:9" x14ac:dyDescent="0.3">
      <c r="A29" s="178"/>
      <c r="B29" s="167"/>
    </row>
    <row r="30" spans="1:9" x14ac:dyDescent="0.3">
      <c r="A30" s="177"/>
      <c r="B30" s="177"/>
    </row>
    <row r="31" spans="1:9" x14ac:dyDescent="0.3">
      <c r="A31" s="179"/>
      <c r="B31" s="177"/>
    </row>
    <row r="32" spans="1:9" x14ac:dyDescent="0.3">
      <c r="A32" s="178"/>
      <c r="B32" s="177"/>
    </row>
    <row r="33" spans="1:2" x14ac:dyDescent="0.3">
      <c r="A33" s="178"/>
      <c r="B33" s="167"/>
    </row>
    <row r="34" spans="1:2" x14ac:dyDescent="0.3">
      <c r="A34" s="178"/>
      <c r="B34" s="167"/>
    </row>
    <row r="35" spans="1:2" x14ac:dyDescent="0.3">
      <c r="A35" s="178"/>
      <c r="B35" s="167"/>
    </row>
    <row r="36" spans="1:2" x14ac:dyDescent="0.3">
      <c r="A36" s="178"/>
      <c r="B36" s="167"/>
    </row>
    <row r="37" spans="1:2" x14ac:dyDescent="0.3">
      <c r="A37" s="178"/>
      <c r="B37" s="167"/>
    </row>
  </sheetData>
  <mergeCells count="3">
    <mergeCell ref="A1:B1"/>
    <mergeCell ref="A2:B2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Fair Daily hours</vt:lpstr>
      <vt:lpstr>ASA Event Daily Hours</vt:lpstr>
      <vt:lpstr>PAC-AMP DAILY SCHEDULE</vt:lpstr>
      <vt:lpstr>JANITORIAL MONDAY &amp; TUESDAY </vt:lpstr>
      <vt:lpstr>FAIR SETUP &amp; TEAR DOWN</vt:lpstr>
      <vt:lpstr>FAIR SUPEVISOR &amp; LEADS</vt:lpstr>
      <vt:lpstr>Estimate Fair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rdominguez</dc:creator>
  <cp:lastModifiedBy>Kelly Vu</cp:lastModifiedBy>
  <cp:lastPrinted>2023-02-24T21:38:33Z</cp:lastPrinted>
  <dcterms:created xsi:type="dcterms:W3CDTF">2016-05-25T21:17:22Z</dcterms:created>
  <dcterms:modified xsi:type="dcterms:W3CDTF">2023-03-15T20:53:44Z</dcterms:modified>
</cp:coreProperties>
</file>