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BUSINESS CENTER\CONTRACTS AND BIDS\Contracts\FULLY EXECUTED CONTRACTS\2023 Contracts\Informal Bid\Janitorial Supplies\Addendum\"/>
    </mc:Choice>
  </mc:AlternateContent>
  <xr:revisionPtr revIDLastSave="0" documentId="8_{F201C334-AF56-42CC-90E7-45B20CFDD7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13" i="1"/>
  <c r="L14" i="1"/>
  <c r="L15" i="1"/>
  <c r="L16" i="1"/>
  <c r="L17" i="1"/>
  <c r="L18" i="1"/>
  <c r="L19" i="1"/>
  <c r="L20" i="1"/>
  <c r="L13" i="1"/>
  <c r="J14" i="1"/>
  <c r="J15" i="1"/>
  <c r="J16" i="1"/>
  <c r="J17" i="1"/>
  <c r="J18" i="1"/>
  <c r="J19" i="1"/>
  <c r="J20" i="1"/>
  <c r="J13" i="1"/>
  <c r="H14" i="1"/>
  <c r="H15" i="1"/>
  <c r="H16" i="1"/>
  <c r="H17" i="1"/>
  <c r="H18" i="1"/>
  <c r="H19" i="1"/>
  <c r="H20" i="1"/>
  <c r="H13" i="1"/>
  <c r="F14" i="1"/>
  <c r="F15" i="1"/>
  <c r="F16" i="1"/>
  <c r="F17" i="1"/>
  <c r="F18" i="1"/>
  <c r="F19" i="1"/>
  <c r="F20" i="1"/>
  <c r="F13" i="1"/>
  <c r="F25" i="1"/>
  <c r="H25" i="1"/>
  <c r="J25" i="1"/>
  <c r="L25" i="1"/>
  <c r="N25" i="1"/>
  <c r="F26" i="1"/>
  <c r="H26" i="1"/>
  <c r="J26" i="1"/>
  <c r="L26" i="1"/>
  <c r="N26" i="1"/>
  <c r="F27" i="1"/>
  <c r="H27" i="1"/>
  <c r="J27" i="1"/>
  <c r="L27" i="1"/>
  <c r="N27" i="1"/>
  <c r="F28" i="1"/>
  <c r="H28" i="1"/>
  <c r="J28" i="1"/>
  <c r="L28" i="1"/>
  <c r="N28" i="1"/>
  <c r="F29" i="1"/>
  <c r="H29" i="1"/>
  <c r="J29" i="1"/>
  <c r="L29" i="1"/>
  <c r="N29" i="1"/>
  <c r="F30" i="1"/>
  <c r="H30" i="1"/>
  <c r="J30" i="1"/>
  <c r="L30" i="1"/>
  <c r="N30" i="1"/>
  <c r="F31" i="1"/>
  <c r="H31" i="1"/>
  <c r="J31" i="1"/>
  <c r="L31" i="1"/>
  <c r="N31" i="1"/>
  <c r="F32" i="1"/>
  <c r="H32" i="1"/>
  <c r="J32" i="1"/>
  <c r="L32" i="1"/>
  <c r="N32" i="1"/>
  <c r="F33" i="1"/>
  <c r="H33" i="1"/>
  <c r="J33" i="1"/>
  <c r="L33" i="1"/>
  <c r="N33" i="1"/>
  <c r="F34" i="1"/>
  <c r="H34" i="1"/>
  <c r="J34" i="1"/>
  <c r="L34" i="1"/>
  <c r="N34" i="1"/>
  <c r="L35" i="1" l="1"/>
  <c r="J35" i="1"/>
  <c r="F35" i="1"/>
  <c r="H35" i="1"/>
  <c r="N35" i="1"/>
  <c r="F21" i="1"/>
  <c r="H21" i="1"/>
  <c r="J21" i="1"/>
  <c r="L21" i="1"/>
  <c r="L39" i="1" s="1"/>
  <c r="N21" i="1"/>
  <c r="N39" i="1" l="1"/>
  <c r="J39" i="1"/>
  <c r="F39" i="1"/>
  <c r="H39" i="1"/>
  <c r="E41" i="1" l="1"/>
</calcChain>
</file>

<file path=xl/sharedStrings.xml><?xml version="1.0" encoding="utf-8"?>
<sst xmlns="http://schemas.openxmlformats.org/spreadsheetml/2006/main" count="178" uniqueCount="104">
  <si>
    <t xml:space="preserve">DESCRIPTION </t>
  </si>
  <si>
    <t>HSC Recycled Half-Fold Toilet Seat Covers 250ct (case of 20)</t>
  </si>
  <si>
    <t>Janitorial Supplies</t>
  </si>
  <si>
    <t>Quantity</t>
  </si>
  <si>
    <t xml:space="preserve">  Example of Fair Time  Usage (July-August)</t>
  </si>
  <si>
    <t>Item</t>
  </si>
  <si>
    <t>Number of Cases</t>
  </si>
  <si>
    <t>Number of Units/Rolls</t>
  </si>
  <si>
    <t>Multi-fold Paper Towel</t>
  </si>
  <si>
    <t xml:space="preserve">16 packages per case </t>
  </si>
  <si>
    <t>Paper Towels</t>
  </si>
  <si>
    <t>Cases (6 rolls per case)</t>
  </si>
  <si>
    <t>Seat Covers 1/2 Fold</t>
  </si>
  <si>
    <t xml:space="preserve">Cases.  250 sheets per pack, 20 packs per case </t>
  </si>
  <si>
    <t>Toilet Paper</t>
  </si>
  <si>
    <t>500 sheets. 96 per case</t>
  </si>
  <si>
    <t xml:space="preserve">Wax Liner </t>
  </si>
  <si>
    <t xml:space="preserve">500 packs per case </t>
  </si>
  <si>
    <t>24" x 33" Liners</t>
  </si>
  <si>
    <t xml:space="preserve">1000 packs per case </t>
  </si>
  <si>
    <t>36" x 60" Liners</t>
  </si>
  <si>
    <t xml:space="preserve">100 packs per case </t>
  </si>
  <si>
    <t>43" x 48" Liners</t>
  </si>
  <si>
    <t>36" x 87" Sleeves (Roll Sleeves)</t>
  </si>
  <si>
    <t xml:space="preserve"> 75 rolls per case  </t>
  </si>
  <si>
    <t>36" x 60" Clear Liners</t>
  </si>
  <si>
    <t xml:space="preserve">Cases.  150 packs per case </t>
  </si>
  <si>
    <t>Foam Soap</t>
  </si>
  <si>
    <t>1 Liter per case               6 bags (Liter per case)</t>
  </si>
  <si>
    <t xml:space="preserve">O Tone Hand Soap </t>
  </si>
  <si>
    <t>4 Gal per case, 1Gal(128FL OZ) (3.78 L)</t>
  </si>
  <si>
    <t>Example of Year Round Usage</t>
  </si>
  <si>
    <t>QTY</t>
  </si>
  <si>
    <t xml:space="preserve">Number of Cases </t>
  </si>
  <si>
    <t>16 packages</t>
  </si>
  <si>
    <t>500 sheets per pack, 96 packs per case</t>
  </si>
  <si>
    <t xml:space="preserve">150 packs per case </t>
  </si>
  <si>
    <t>75 rolls per case, 75 Sleeves per roll</t>
  </si>
  <si>
    <t>4 Gal per case?             Yes, 1Gal(128FL OZ) (3.78 L)</t>
  </si>
  <si>
    <t>Option Year #1</t>
  </si>
  <si>
    <t>Option Year #2</t>
  </si>
  <si>
    <t>Option Year #3</t>
  </si>
  <si>
    <t>Contract Year #1</t>
  </si>
  <si>
    <t>Contract Year #2</t>
  </si>
  <si>
    <t>Multifold Towels White 16X250</t>
  </si>
  <si>
    <t>White Roll Towel 6 X 1150</t>
  </si>
  <si>
    <t>1. Georgia Pacific</t>
  </si>
  <si>
    <t>2. Tork</t>
  </si>
  <si>
    <t>Annual projections</t>
  </si>
  <si>
    <t>Compact Coreless Hi-Cap 2-PLY Bath Tissue 36/1000</t>
  </si>
  <si>
    <t>Foam Soap 1200 ML 2/CS</t>
  </si>
  <si>
    <t xml:space="preserve">CTX touch free Counter Mount Soap (Fresh scent foam) 1500ML/CS </t>
  </si>
  <si>
    <t>Unit</t>
  </si>
  <si>
    <t>cs</t>
  </si>
  <si>
    <t xml:space="preserve">7753-02 Purell ES8 ADV Hand Sanitizer Foam 1200 ML 2/CS     </t>
  </si>
  <si>
    <t>40 X 48 19 MIC Blue Unprint Healthcare Flat PK Liner 200/cs</t>
  </si>
  <si>
    <t xml:space="preserve">36 X 58 2 MIL Black MAX Liner 100/case </t>
  </si>
  <si>
    <t xml:space="preserve">24 X 33 16 Mic Nat Coreless Rl Liner 10/25 </t>
  </si>
  <si>
    <t>Total of (5) years financial obligation:</t>
  </si>
  <si>
    <t xml:space="preserve">36" x 87" Sleeves                  </t>
  </si>
  <si>
    <t>36" x 60" black Liners</t>
  </si>
  <si>
    <t>JANITORIAL SUPPLIES FINANCIAL BID FORM:</t>
  </si>
  <si>
    <t xml:space="preserve">Bidder's Name:  </t>
  </si>
  <si>
    <t xml:space="preserve">Total </t>
  </si>
  <si>
    <t xml:space="preserve">Note:  Bidders To Complete Highlighted Areas.  Prices Should Reflect Quantity </t>
  </si>
  <si>
    <t xml:space="preserve">  </t>
  </si>
  <si>
    <t>Compact Coreless Tissue Vertical 2-Roll Black Disp.</t>
  </si>
  <si>
    <t>ea.</t>
  </si>
  <si>
    <t>Automated Towel Dispenser 2-roll capacity</t>
  </si>
  <si>
    <t xml:space="preserve">Wall mounted Black Auto Soap Dispenser </t>
  </si>
  <si>
    <t>CTX Automation Touchless counter Mount Chrome soap Dispenser</t>
  </si>
  <si>
    <t>43 X 47 1 MIL Black Tuff-n- Stretch Flat PK Liner 200/CS</t>
  </si>
  <si>
    <t>Half Fold Toilet Seat dispenser</t>
  </si>
  <si>
    <t xml:space="preserve">Purell Messenger ES8 FL Stand    
Graphite W/Silver Panel W/DISP   </t>
  </si>
  <si>
    <t xml:space="preserve"> ** Product for consideration are the products provided during the "performance evaluation" period ending in December 2022.  No substitutes form products provided during evaluated on site. Note: not all products evaluated were accepted - see list provided below for approved products</t>
  </si>
  <si>
    <t>Ancillary Items</t>
  </si>
  <si>
    <t>33 x 39 Compostable green trash bags</t>
  </si>
  <si>
    <t xml:space="preserve">4/1/2023 - 3/31/2025 (Option Years - 4/1/2025-3/31/2026; 4/1/2026-3/31/2027, 4/1/27-3/31/2028) </t>
  </si>
  <si>
    <t xml:space="preserve">3. Kimberly Clark </t>
  </si>
  <si>
    <t>Any Brands</t>
  </si>
  <si>
    <t>4. Go Jo for CTX Automation Touchless counter Mount Chrome soap Dispenser</t>
  </si>
  <si>
    <t>Georgia Pacific, Tork, Kimberly Clark</t>
  </si>
  <si>
    <t>5.  Ancillary Items - Any Brands</t>
  </si>
  <si>
    <t>Georgia Pacific, Kimberly Clark, Go Jo</t>
  </si>
  <si>
    <t>Proposed</t>
  </si>
  <si>
    <t xml:space="preserve">  Product Name /manufacturer</t>
  </si>
  <si>
    <t xml:space="preserve">Cost Per Unit </t>
  </si>
  <si>
    <t>Cost Per Unit</t>
  </si>
  <si>
    <t>Year One 
(2023/2024)</t>
  </si>
  <si>
    <t>Year Two 
(2024/2025)</t>
  </si>
  <si>
    <t>Option Year #1 
(2025-2026)</t>
  </si>
  <si>
    <t>Option Year #3
(2027/2028)</t>
  </si>
  <si>
    <t>Total Price 
(2023/2024)</t>
  </si>
  <si>
    <t>Total Price
(2024/2025)</t>
  </si>
  <si>
    <t>Total Price
(2025-2026)</t>
  </si>
  <si>
    <t>Option Year #2 
(2026/2027)</t>
  </si>
  <si>
    <t xml:space="preserve">Total Price
(2026/2027) </t>
  </si>
  <si>
    <t xml:space="preserve">Total Price
(2027/2028) </t>
  </si>
  <si>
    <t>2023-2024</t>
  </si>
  <si>
    <t>2024-2025</t>
  </si>
  <si>
    <t>2025-2026</t>
  </si>
  <si>
    <t>2026-2027</t>
  </si>
  <si>
    <t>2027-2028</t>
  </si>
  <si>
    <t>TOTAL per contract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</si>
</sst>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15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17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vertical="center"/>
    </xf>
    <xf numFmtId="0" fontId="11" fillId="3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 vertical="center"/>
    </xf>
    <xf numFmtId="0" fontId="0" fillId="3" borderId="3" xfId="0" applyFont="1" applyFill="1" applyBorder="1" applyProtection="1"/>
    <xf numFmtId="0" fontId="0" fillId="3" borderId="2" xfId="0" applyFont="1" applyFill="1" applyBorder="1" applyProtection="1"/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vertical="center" wrapText="1"/>
    </xf>
    <xf numFmtId="0" fontId="0" fillId="0" borderId="3" xfId="0" applyFont="1" applyBorder="1" applyProtection="1"/>
    <xf numFmtId="0" fontId="11" fillId="2" borderId="3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Protection="1"/>
    <xf numFmtId="0" fontId="15" fillId="0" borderId="0" xfId="0" applyFont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0" fontId="12" fillId="0" borderId="0" xfId="0" applyFont="1" applyBorder="1" applyProtection="1"/>
    <xf numFmtId="0" fontId="16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14" fillId="0" borderId="0" xfId="0" applyFont="1" applyBorder="1" applyProtection="1"/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/>
    <xf numFmtId="0" fontId="14" fillId="0" borderId="7" xfId="0" applyFont="1" applyBorder="1" applyProtection="1"/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/>
    </xf>
    <xf numFmtId="164" fontId="16" fillId="0" borderId="8" xfId="0" applyNumberFormat="1" applyFont="1" applyFill="1" applyBorder="1" applyProtection="1"/>
    <xf numFmtId="0" fontId="0" fillId="0" borderId="0" xfId="0" applyFill="1" applyProtection="1"/>
    <xf numFmtId="0" fontId="4" fillId="4" borderId="0" xfId="0" applyFont="1" applyFill="1" applyAlignment="1" applyProtection="1"/>
    <xf numFmtId="0" fontId="0" fillId="4" borderId="0" xfId="0" applyFill="1" applyProtection="1"/>
    <xf numFmtId="0" fontId="11" fillId="0" borderId="2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wrapText="1"/>
    </xf>
    <xf numFmtId="0" fontId="19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center" wrapText="1"/>
    </xf>
    <xf numFmtId="0" fontId="0" fillId="0" borderId="0" xfId="0" applyBorder="1" applyProtection="1"/>
    <xf numFmtId="164" fontId="16" fillId="0" borderId="0" xfId="0" applyNumberFormat="1" applyFont="1" applyFill="1" applyBorder="1" applyProtection="1"/>
    <xf numFmtId="164" fontId="5" fillId="0" borderId="2" xfId="0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right" vertical="center" wrapText="1"/>
    </xf>
    <xf numFmtId="44" fontId="5" fillId="0" borderId="2" xfId="0" applyNumberFormat="1" applyFont="1" applyFill="1" applyBorder="1" applyAlignment="1" applyProtection="1">
      <alignment horizontal="right" vertical="center" wrapText="1"/>
    </xf>
    <xf numFmtId="44" fontId="5" fillId="4" borderId="1" xfId="0" applyNumberFormat="1" applyFont="1" applyFill="1" applyBorder="1" applyAlignment="1" applyProtection="1">
      <alignment horizontal="center" wrapText="1"/>
      <protection locked="0"/>
    </xf>
    <xf numFmtId="44" fontId="5" fillId="4" borderId="1" xfId="0" applyNumberFormat="1" applyFont="1" applyFill="1" applyBorder="1" applyAlignment="1" applyProtection="1">
      <alignment horizontal="center"/>
      <protection locked="0"/>
    </xf>
    <xf numFmtId="44" fontId="18" fillId="0" borderId="2" xfId="0" applyNumberFormat="1" applyFont="1" applyBorder="1" applyAlignment="1" applyProtection="1">
      <alignment horizontal="right"/>
    </xf>
    <xf numFmtId="44" fontId="18" fillId="0" borderId="1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0" fillId="2" borderId="2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Protection="1"/>
    <xf numFmtId="164" fontId="2" fillId="0" borderId="1" xfId="0" applyNumberFormat="1" applyFont="1" applyFill="1" applyBorder="1" applyProtection="1"/>
    <xf numFmtId="0" fontId="2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44" fontId="5" fillId="0" borderId="1" xfId="0" applyNumberFormat="1" applyFont="1" applyFill="1" applyBorder="1" applyAlignment="1" applyProtection="1">
      <alignment horizontal="center" wrapText="1"/>
    </xf>
    <xf numFmtId="44" fontId="5" fillId="0" borderId="1" xfId="0" applyNumberFormat="1" applyFont="1" applyFill="1" applyBorder="1" applyAlignment="1" applyProtection="1">
      <alignment horizontal="center"/>
    </xf>
    <xf numFmtId="44" fontId="18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tabSelected="1" workbookViewId="0">
      <selection activeCell="E2" sqref="E2:F2"/>
    </sheetView>
  </sheetViews>
  <sheetFormatPr defaultRowHeight="14.4" x14ac:dyDescent="0.3"/>
  <cols>
    <col min="1" max="1" width="23.6640625" customWidth="1"/>
    <col min="2" max="2" width="23.6640625" style="4" customWidth="1"/>
    <col min="3" max="14" width="23.6640625" customWidth="1"/>
    <col min="15" max="16" width="15.6640625" customWidth="1"/>
  </cols>
  <sheetData>
    <row r="1" spans="1:14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8" x14ac:dyDescent="0.35">
      <c r="A2" s="9" t="s">
        <v>61</v>
      </c>
      <c r="B2" s="8"/>
      <c r="C2" s="7"/>
      <c r="D2" s="73" t="s">
        <v>62</v>
      </c>
      <c r="E2" s="105" t="s">
        <v>65</v>
      </c>
      <c r="F2" s="105"/>
      <c r="G2" s="7"/>
      <c r="H2" s="7"/>
      <c r="I2" s="7"/>
      <c r="J2" s="7"/>
      <c r="K2" s="7"/>
      <c r="L2" s="7"/>
      <c r="M2" s="7"/>
      <c r="N2" s="7"/>
    </row>
    <row r="3" spans="1:14" x14ac:dyDescent="0.3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" customFormat="1" ht="28.5" customHeight="1" x14ac:dyDescent="0.3">
      <c r="A4" s="109" t="s">
        <v>74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7.399999999999999" x14ac:dyDescent="0.3">
      <c r="A5" s="81" t="s">
        <v>46</v>
      </c>
      <c r="B5" s="10"/>
      <c r="C5" s="11"/>
      <c r="D5" s="11"/>
      <c r="E5" s="11"/>
      <c r="F5" s="11"/>
      <c r="G5" s="11"/>
      <c r="H5" s="11"/>
      <c r="I5" s="7"/>
      <c r="J5" s="7"/>
      <c r="K5" s="7"/>
      <c r="L5" s="7"/>
      <c r="M5" s="7"/>
      <c r="N5" s="7"/>
    </row>
    <row r="6" spans="1:14" ht="17.399999999999999" x14ac:dyDescent="0.3">
      <c r="A6" s="81" t="s">
        <v>47</v>
      </c>
      <c r="B6" s="10"/>
      <c r="C6" s="74" t="s">
        <v>64</v>
      </c>
      <c r="D6" s="74"/>
      <c r="E6" s="74"/>
      <c r="F6" s="74"/>
      <c r="G6" s="74"/>
      <c r="H6" s="74"/>
      <c r="I6" s="75"/>
      <c r="J6" s="75"/>
      <c r="K6" s="75"/>
      <c r="L6" s="75"/>
      <c r="M6" s="75"/>
      <c r="N6" s="7"/>
    </row>
    <row r="7" spans="1:14" ht="17.399999999999999" x14ac:dyDescent="0.3">
      <c r="A7" s="81" t="s">
        <v>78</v>
      </c>
      <c r="B7" s="10"/>
      <c r="C7" s="11"/>
      <c r="D7" s="11"/>
      <c r="E7" s="11"/>
      <c r="F7" s="11"/>
      <c r="G7" s="11"/>
      <c r="H7" s="11"/>
      <c r="I7" s="7"/>
      <c r="J7" s="7"/>
      <c r="K7" s="7"/>
      <c r="L7" s="7"/>
      <c r="M7" s="7"/>
      <c r="N7" s="7"/>
    </row>
    <row r="8" spans="1:14" ht="31.95" customHeight="1" x14ac:dyDescent="0.3">
      <c r="A8" s="80" t="s">
        <v>80</v>
      </c>
      <c r="B8" s="12"/>
      <c r="C8" s="11"/>
      <c r="D8" s="11"/>
      <c r="E8" s="11"/>
      <c r="F8" s="11"/>
      <c r="G8" s="11"/>
      <c r="H8" s="11"/>
      <c r="I8" s="7"/>
      <c r="J8" s="7"/>
      <c r="K8" s="7"/>
      <c r="L8" s="7"/>
      <c r="M8" s="7"/>
      <c r="N8" s="7"/>
    </row>
    <row r="9" spans="1:14" ht="41.25" customHeight="1" x14ac:dyDescent="0.3">
      <c r="A9" s="82" t="s">
        <v>82</v>
      </c>
      <c r="B9" s="12"/>
      <c r="C9" s="11"/>
      <c r="D9" s="11"/>
      <c r="E9" s="11"/>
      <c r="F9" s="11"/>
      <c r="G9" s="11"/>
      <c r="H9" s="11"/>
      <c r="I9" s="7"/>
      <c r="J9" s="7"/>
      <c r="K9" s="7"/>
      <c r="L9" s="7"/>
      <c r="M9" s="7"/>
      <c r="N9" s="7"/>
    </row>
    <row r="10" spans="1:14" s="4" customFormat="1" ht="63.75" customHeight="1" x14ac:dyDescent="0.3">
      <c r="A10" s="79" t="s">
        <v>77</v>
      </c>
      <c r="B10" s="95" t="s">
        <v>52</v>
      </c>
      <c r="C10" s="95" t="s">
        <v>48</v>
      </c>
      <c r="D10" s="95" t="s">
        <v>84</v>
      </c>
      <c r="E10" s="99" t="s">
        <v>88</v>
      </c>
      <c r="F10" s="99" t="s">
        <v>92</v>
      </c>
      <c r="G10" s="99" t="s">
        <v>89</v>
      </c>
      <c r="H10" s="99" t="s">
        <v>93</v>
      </c>
      <c r="I10" s="99" t="s">
        <v>90</v>
      </c>
      <c r="J10" s="99" t="s">
        <v>94</v>
      </c>
      <c r="K10" s="99" t="s">
        <v>95</v>
      </c>
      <c r="L10" s="99" t="s">
        <v>96</v>
      </c>
      <c r="M10" s="99" t="s">
        <v>91</v>
      </c>
      <c r="N10" s="99" t="s">
        <v>97</v>
      </c>
    </row>
    <row r="11" spans="1:14" s="2" customFormat="1" ht="27" customHeight="1" x14ac:dyDescent="0.3">
      <c r="A11" s="13" t="s">
        <v>0</v>
      </c>
      <c r="B11" s="100"/>
      <c r="C11" s="101" t="s">
        <v>3</v>
      </c>
      <c r="D11" s="101" t="s">
        <v>85</v>
      </c>
      <c r="E11" s="101" t="s">
        <v>87</v>
      </c>
      <c r="F11" s="101"/>
      <c r="G11" s="95" t="s">
        <v>86</v>
      </c>
      <c r="H11" s="95"/>
      <c r="I11" s="95" t="s">
        <v>86</v>
      </c>
      <c r="J11" s="95"/>
      <c r="K11" s="95" t="s">
        <v>86</v>
      </c>
      <c r="L11" s="95"/>
      <c r="M11" s="95" t="s">
        <v>86</v>
      </c>
      <c r="N11" s="95"/>
    </row>
    <row r="12" spans="1:14" s="3" customFormat="1" ht="15.6" x14ac:dyDescent="0.3">
      <c r="A12" s="14" t="s">
        <v>2</v>
      </c>
      <c r="B12" s="15"/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8"/>
    </row>
    <row r="13" spans="1:14" s="1" customFormat="1" ht="27.6" x14ac:dyDescent="0.3">
      <c r="A13" s="21" t="s">
        <v>49</v>
      </c>
      <c r="B13" s="22" t="s">
        <v>53</v>
      </c>
      <c r="C13" s="22">
        <v>1600</v>
      </c>
      <c r="D13" s="22" t="s">
        <v>81</v>
      </c>
      <c r="E13" s="90">
        <v>0</v>
      </c>
      <c r="F13" s="102">
        <f>SUM(E13*C13)</f>
        <v>0</v>
      </c>
      <c r="G13" s="90">
        <v>0</v>
      </c>
      <c r="H13" s="102">
        <f>SUM(G13*C13)</f>
        <v>0</v>
      </c>
      <c r="I13" s="90">
        <v>0</v>
      </c>
      <c r="J13" s="102">
        <f>SUM(I13*C13)</f>
        <v>0</v>
      </c>
      <c r="K13" s="90">
        <v>0</v>
      </c>
      <c r="L13" s="102">
        <f>SUM(K13*C13)</f>
        <v>0</v>
      </c>
      <c r="M13" s="90">
        <v>0</v>
      </c>
      <c r="N13" s="102">
        <f>SUM(M13*C13)</f>
        <v>0</v>
      </c>
    </row>
    <row r="14" spans="1:14" s="1" customFormat="1" ht="27.6" x14ac:dyDescent="0.3">
      <c r="A14" s="23" t="s">
        <v>66</v>
      </c>
      <c r="B14" s="24" t="s">
        <v>67</v>
      </c>
      <c r="C14" s="22">
        <v>410</v>
      </c>
      <c r="D14" s="22" t="s">
        <v>81</v>
      </c>
      <c r="E14" s="90">
        <v>0</v>
      </c>
      <c r="F14" s="102">
        <f t="shared" ref="F14:F20" si="0">SUM(E14*C14)</f>
        <v>0</v>
      </c>
      <c r="G14" s="90">
        <v>0</v>
      </c>
      <c r="H14" s="102">
        <f t="shared" ref="H14:H20" si="1">SUM(G14*C14)</f>
        <v>0</v>
      </c>
      <c r="I14" s="90">
        <v>0</v>
      </c>
      <c r="J14" s="102">
        <f t="shared" ref="J14:J20" si="2">SUM(I14*C14)</f>
        <v>0</v>
      </c>
      <c r="K14" s="90">
        <v>0</v>
      </c>
      <c r="L14" s="102">
        <f t="shared" ref="L14:L20" si="3">SUM(K14*C14)</f>
        <v>0</v>
      </c>
      <c r="M14" s="90">
        <v>0</v>
      </c>
      <c r="N14" s="102">
        <f t="shared" ref="N14:N20" si="4">SUM(M14*C14)</f>
        <v>0</v>
      </c>
    </row>
    <row r="15" spans="1:14" s="1" customFormat="1" ht="27.6" x14ac:dyDescent="0.3">
      <c r="A15" s="25" t="s">
        <v>45</v>
      </c>
      <c r="B15" s="24" t="s">
        <v>53</v>
      </c>
      <c r="C15" s="22">
        <v>1300</v>
      </c>
      <c r="D15" s="22" t="s">
        <v>81</v>
      </c>
      <c r="E15" s="90">
        <v>0</v>
      </c>
      <c r="F15" s="102">
        <f t="shared" si="0"/>
        <v>0</v>
      </c>
      <c r="G15" s="90">
        <v>0</v>
      </c>
      <c r="H15" s="102">
        <f t="shared" si="1"/>
        <v>0</v>
      </c>
      <c r="I15" s="90">
        <v>0</v>
      </c>
      <c r="J15" s="102">
        <f t="shared" si="2"/>
        <v>0</v>
      </c>
      <c r="K15" s="90">
        <v>0</v>
      </c>
      <c r="L15" s="102">
        <f t="shared" si="3"/>
        <v>0</v>
      </c>
      <c r="M15" s="90">
        <v>0</v>
      </c>
      <c r="N15" s="102">
        <f t="shared" si="4"/>
        <v>0</v>
      </c>
    </row>
    <row r="16" spans="1:14" s="1" customFormat="1" ht="27.6" x14ac:dyDescent="0.3">
      <c r="A16" s="25" t="s">
        <v>68</v>
      </c>
      <c r="B16" s="24" t="s">
        <v>67</v>
      </c>
      <c r="C16" s="22">
        <v>186</v>
      </c>
      <c r="D16" s="22" t="s">
        <v>81</v>
      </c>
      <c r="E16" s="90">
        <v>0</v>
      </c>
      <c r="F16" s="102">
        <f t="shared" si="0"/>
        <v>0</v>
      </c>
      <c r="G16" s="90">
        <v>0</v>
      </c>
      <c r="H16" s="102">
        <f t="shared" si="1"/>
        <v>0</v>
      </c>
      <c r="I16" s="90">
        <v>0</v>
      </c>
      <c r="J16" s="102">
        <f t="shared" si="2"/>
        <v>0</v>
      </c>
      <c r="K16" s="90">
        <v>0</v>
      </c>
      <c r="L16" s="102">
        <f t="shared" si="3"/>
        <v>0</v>
      </c>
      <c r="M16" s="90">
        <v>0</v>
      </c>
      <c r="N16" s="102">
        <f t="shared" si="4"/>
        <v>0</v>
      </c>
    </row>
    <row r="17" spans="1:14" s="1" customFormat="1" ht="27.6" x14ac:dyDescent="0.3">
      <c r="A17" s="25" t="s">
        <v>50</v>
      </c>
      <c r="B17" s="24" t="s">
        <v>53</v>
      </c>
      <c r="C17" s="22">
        <v>250</v>
      </c>
      <c r="D17" s="22" t="s">
        <v>81</v>
      </c>
      <c r="E17" s="90">
        <v>0</v>
      </c>
      <c r="F17" s="102">
        <f t="shared" si="0"/>
        <v>0</v>
      </c>
      <c r="G17" s="90">
        <v>0</v>
      </c>
      <c r="H17" s="102">
        <f t="shared" si="1"/>
        <v>0</v>
      </c>
      <c r="I17" s="90">
        <v>0</v>
      </c>
      <c r="J17" s="102">
        <f t="shared" si="2"/>
        <v>0</v>
      </c>
      <c r="K17" s="90">
        <v>0</v>
      </c>
      <c r="L17" s="102">
        <f t="shared" si="3"/>
        <v>0</v>
      </c>
      <c r="M17" s="90">
        <v>0</v>
      </c>
      <c r="N17" s="102">
        <f t="shared" si="4"/>
        <v>0</v>
      </c>
    </row>
    <row r="18" spans="1:14" s="1" customFormat="1" ht="27.6" x14ac:dyDescent="0.3">
      <c r="A18" s="25" t="s">
        <v>69</v>
      </c>
      <c r="B18" s="24" t="s">
        <v>67</v>
      </c>
      <c r="C18" s="22">
        <v>189</v>
      </c>
      <c r="D18" s="22" t="s">
        <v>81</v>
      </c>
      <c r="E18" s="90">
        <v>0</v>
      </c>
      <c r="F18" s="102">
        <f t="shared" si="0"/>
        <v>0</v>
      </c>
      <c r="G18" s="90">
        <v>0</v>
      </c>
      <c r="H18" s="102">
        <f t="shared" si="1"/>
        <v>0</v>
      </c>
      <c r="I18" s="90">
        <v>0</v>
      </c>
      <c r="J18" s="102">
        <f t="shared" si="2"/>
        <v>0</v>
      </c>
      <c r="K18" s="90">
        <v>0</v>
      </c>
      <c r="L18" s="102">
        <f t="shared" si="3"/>
        <v>0</v>
      </c>
      <c r="M18" s="90">
        <v>0</v>
      </c>
      <c r="N18" s="102">
        <f t="shared" si="4"/>
        <v>0</v>
      </c>
    </row>
    <row r="19" spans="1:14" s="1" customFormat="1" ht="26.25" customHeight="1" x14ac:dyDescent="0.3">
      <c r="A19" s="25" t="s">
        <v>51</v>
      </c>
      <c r="B19" s="24" t="s">
        <v>53</v>
      </c>
      <c r="C19" s="22">
        <v>600</v>
      </c>
      <c r="D19" s="22" t="s">
        <v>81</v>
      </c>
      <c r="E19" s="90">
        <v>0</v>
      </c>
      <c r="F19" s="102">
        <f t="shared" si="0"/>
        <v>0</v>
      </c>
      <c r="G19" s="90">
        <v>0</v>
      </c>
      <c r="H19" s="102">
        <f t="shared" si="1"/>
        <v>0</v>
      </c>
      <c r="I19" s="90">
        <v>0</v>
      </c>
      <c r="J19" s="102">
        <f t="shared" si="2"/>
        <v>0</v>
      </c>
      <c r="K19" s="90">
        <v>0</v>
      </c>
      <c r="L19" s="102">
        <f t="shared" si="3"/>
        <v>0</v>
      </c>
      <c r="M19" s="90">
        <v>0</v>
      </c>
      <c r="N19" s="102">
        <f t="shared" si="4"/>
        <v>0</v>
      </c>
    </row>
    <row r="20" spans="1:14" s="1" customFormat="1" ht="24" customHeight="1" x14ac:dyDescent="0.3">
      <c r="A20" s="25" t="s">
        <v>70</v>
      </c>
      <c r="B20" s="24" t="s">
        <v>67</v>
      </c>
      <c r="C20" s="22">
        <v>224</v>
      </c>
      <c r="D20" s="83" t="s">
        <v>83</v>
      </c>
      <c r="E20" s="104">
        <v>0</v>
      </c>
      <c r="F20" s="102">
        <f t="shared" si="0"/>
        <v>0</v>
      </c>
      <c r="G20" s="90">
        <v>0</v>
      </c>
      <c r="H20" s="102">
        <f t="shared" si="1"/>
        <v>0</v>
      </c>
      <c r="I20" s="90">
        <v>0</v>
      </c>
      <c r="J20" s="102">
        <f t="shared" si="2"/>
        <v>0</v>
      </c>
      <c r="K20" s="90">
        <v>0</v>
      </c>
      <c r="L20" s="102">
        <f t="shared" si="3"/>
        <v>0</v>
      </c>
      <c r="M20" s="90">
        <v>0</v>
      </c>
      <c r="N20" s="102">
        <f t="shared" si="4"/>
        <v>0</v>
      </c>
    </row>
    <row r="21" spans="1:14" s="1" customFormat="1" ht="25.5" customHeight="1" x14ac:dyDescent="0.3">
      <c r="A21" s="110" t="s">
        <v>63</v>
      </c>
      <c r="B21" s="111"/>
      <c r="C21" s="111"/>
      <c r="D21" s="112"/>
      <c r="E21" s="88"/>
      <c r="F21" s="89">
        <f>SUM(F13:F20)</f>
        <v>0</v>
      </c>
      <c r="G21" s="86"/>
      <c r="H21" s="89">
        <f t="shared" ref="H21:L21" si="5">SUM(H13:H20)</f>
        <v>0</v>
      </c>
      <c r="I21" s="86"/>
      <c r="J21" s="89">
        <f t="shared" si="5"/>
        <v>0</v>
      </c>
      <c r="K21" s="86"/>
      <c r="L21" s="89">
        <f t="shared" si="5"/>
        <v>0</v>
      </c>
      <c r="M21" s="86"/>
      <c r="N21" s="89">
        <f>SUM(N13:N20)</f>
        <v>0</v>
      </c>
    </row>
    <row r="22" spans="1:14" s="1" customFormat="1" ht="25.2" customHeight="1" x14ac:dyDescent="0.3">
      <c r="A22" s="26"/>
      <c r="B22" s="27"/>
      <c r="C22" s="28"/>
      <c r="D22" s="28"/>
      <c r="E22" s="28"/>
      <c r="F22" s="28"/>
      <c r="G22" s="29"/>
      <c r="H22" s="29"/>
      <c r="I22" s="30"/>
      <c r="J22" s="30"/>
      <c r="K22" s="30"/>
      <c r="L22" s="30"/>
      <c r="M22" s="30"/>
      <c r="N22" s="30"/>
    </row>
    <row r="23" spans="1:14" s="1" customFormat="1" ht="27" x14ac:dyDescent="0.3">
      <c r="A23" s="31" t="s">
        <v>75</v>
      </c>
      <c r="B23" s="95" t="s">
        <v>52</v>
      </c>
      <c r="C23" s="95" t="s">
        <v>48</v>
      </c>
      <c r="D23" s="95" t="s">
        <v>84</v>
      </c>
      <c r="E23" s="99" t="s">
        <v>88</v>
      </c>
      <c r="F23" s="99" t="s">
        <v>92</v>
      </c>
      <c r="G23" s="99" t="s">
        <v>89</v>
      </c>
      <c r="H23" s="99" t="s">
        <v>93</v>
      </c>
      <c r="I23" s="99" t="s">
        <v>90</v>
      </c>
      <c r="J23" s="99" t="s">
        <v>94</v>
      </c>
      <c r="K23" s="99" t="s">
        <v>95</v>
      </c>
      <c r="L23" s="99" t="s">
        <v>96</v>
      </c>
      <c r="M23" s="99" t="s">
        <v>91</v>
      </c>
      <c r="N23" s="99" t="s">
        <v>97</v>
      </c>
    </row>
    <row r="24" spans="1:14" s="1" customFormat="1" ht="27.6" x14ac:dyDescent="0.3">
      <c r="A24" s="31"/>
      <c r="B24" s="100"/>
      <c r="C24" s="100" t="s">
        <v>3</v>
      </c>
      <c r="D24" s="100" t="s">
        <v>85</v>
      </c>
      <c r="E24" s="101" t="s">
        <v>87</v>
      </c>
      <c r="F24" s="101"/>
      <c r="G24" s="95" t="s">
        <v>86</v>
      </c>
      <c r="H24" s="95"/>
      <c r="I24" s="95" t="s">
        <v>86</v>
      </c>
      <c r="J24" s="95"/>
      <c r="K24" s="95" t="s">
        <v>86</v>
      </c>
      <c r="L24" s="95"/>
      <c r="M24" s="95" t="s">
        <v>86</v>
      </c>
      <c r="N24" s="95"/>
    </row>
    <row r="25" spans="1:14" s="1" customFormat="1" ht="23.4" customHeight="1" x14ac:dyDescent="0.3">
      <c r="A25" s="19" t="s">
        <v>44</v>
      </c>
      <c r="B25" s="20" t="s">
        <v>53</v>
      </c>
      <c r="C25" s="20">
        <v>100</v>
      </c>
      <c r="D25" s="22" t="s">
        <v>79</v>
      </c>
      <c r="E25" s="90">
        <v>0</v>
      </c>
      <c r="F25" s="102">
        <f>SUM(E25*C25)</f>
        <v>0</v>
      </c>
      <c r="G25" s="91">
        <v>0</v>
      </c>
      <c r="H25" s="103">
        <f>SUM(G25*C25)</f>
        <v>0</v>
      </c>
      <c r="I25" s="91">
        <v>0</v>
      </c>
      <c r="J25" s="103">
        <f>SUM(I25)*C25</f>
        <v>0</v>
      </c>
      <c r="K25" s="91">
        <v>0</v>
      </c>
      <c r="L25" s="103">
        <f>SUM(K25*C25)</f>
        <v>0</v>
      </c>
      <c r="M25" s="91">
        <v>0</v>
      </c>
      <c r="N25" s="103">
        <f>SUM(M25*C25)</f>
        <v>0</v>
      </c>
    </row>
    <row r="26" spans="1:14" s="1" customFormat="1" ht="25.5" customHeight="1" x14ac:dyDescent="0.3">
      <c r="A26" s="32" t="s">
        <v>57</v>
      </c>
      <c r="B26" s="33" t="s">
        <v>53</v>
      </c>
      <c r="C26" s="34">
        <v>100</v>
      </c>
      <c r="D26" s="22" t="s">
        <v>79</v>
      </c>
      <c r="E26" s="90">
        <v>0</v>
      </c>
      <c r="F26" s="102">
        <f t="shared" ref="F26:F34" si="6">SUM(E26*C26)</f>
        <v>0</v>
      </c>
      <c r="G26" s="91">
        <v>0</v>
      </c>
      <c r="H26" s="103">
        <f t="shared" ref="H26:H34" si="7">SUM(G26*C26)</f>
        <v>0</v>
      </c>
      <c r="I26" s="91">
        <v>0</v>
      </c>
      <c r="J26" s="103">
        <f t="shared" ref="J26:J34" si="8">SUM(I26)*C26</f>
        <v>0</v>
      </c>
      <c r="K26" s="91">
        <v>0</v>
      </c>
      <c r="L26" s="103">
        <f t="shared" ref="L26:L34" si="9">SUM(K26*C26)</f>
        <v>0</v>
      </c>
      <c r="M26" s="91">
        <v>0</v>
      </c>
      <c r="N26" s="103">
        <f t="shared" ref="N26:N34" si="10">SUM(M26*C26)</f>
        <v>0</v>
      </c>
    </row>
    <row r="27" spans="1:14" s="1" customFormat="1" ht="25.5" customHeight="1" x14ac:dyDescent="0.3">
      <c r="A27" s="32" t="s">
        <v>56</v>
      </c>
      <c r="B27" s="33" t="s">
        <v>53</v>
      </c>
      <c r="C27" s="34">
        <v>1500</v>
      </c>
      <c r="D27" s="22" t="s">
        <v>79</v>
      </c>
      <c r="E27" s="90">
        <v>0</v>
      </c>
      <c r="F27" s="102">
        <f t="shared" si="6"/>
        <v>0</v>
      </c>
      <c r="G27" s="91">
        <v>0</v>
      </c>
      <c r="H27" s="103">
        <f t="shared" si="7"/>
        <v>0</v>
      </c>
      <c r="I27" s="91">
        <v>0</v>
      </c>
      <c r="J27" s="103">
        <f t="shared" si="8"/>
        <v>0</v>
      </c>
      <c r="K27" s="91">
        <v>0</v>
      </c>
      <c r="L27" s="103">
        <f t="shared" si="9"/>
        <v>0</v>
      </c>
      <c r="M27" s="91">
        <v>0</v>
      </c>
      <c r="N27" s="103">
        <f t="shared" si="10"/>
        <v>0</v>
      </c>
    </row>
    <row r="28" spans="1:14" s="1" customFormat="1" ht="25.5" customHeight="1" x14ac:dyDescent="0.3">
      <c r="A28" s="32" t="s">
        <v>55</v>
      </c>
      <c r="B28" s="33" t="s">
        <v>53</v>
      </c>
      <c r="C28" s="34">
        <v>200</v>
      </c>
      <c r="D28" s="22" t="s">
        <v>79</v>
      </c>
      <c r="E28" s="90">
        <v>0</v>
      </c>
      <c r="F28" s="102">
        <f t="shared" si="6"/>
        <v>0</v>
      </c>
      <c r="G28" s="91">
        <v>0</v>
      </c>
      <c r="H28" s="103">
        <f t="shared" si="7"/>
        <v>0</v>
      </c>
      <c r="I28" s="91">
        <v>0</v>
      </c>
      <c r="J28" s="103">
        <f t="shared" si="8"/>
        <v>0</v>
      </c>
      <c r="K28" s="91">
        <v>0</v>
      </c>
      <c r="L28" s="103">
        <f t="shared" si="9"/>
        <v>0</v>
      </c>
      <c r="M28" s="91">
        <v>0</v>
      </c>
      <c r="N28" s="103">
        <f t="shared" si="10"/>
        <v>0</v>
      </c>
    </row>
    <row r="29" spans="1:14" s="1" customFormat="1" ht="25.5" customHeight="1" x14ac:dyDescent="0.3">
      <c r="A29" s="21" t="s">
        <v>71</v>
      </c>
      <c r="B29" s="22" t="s">
        <v>53</v>
      </c>
      <c r="C29" s="22">
        <v>600</v>
      </c>
      <c r="D29" s="22" t="s">
        <v>79</v>
      </c>
      <c r="E29" s="90">
        <v>0</v>
      </c>
      <c r="F29" s="102">
        <f t="shared" si="6"/>
        <v>0</v>
      </c>
      <c r="G29" s="91">
        <v>0</v>
      </c>
      <c r="H29" s="103">
        <f t="shared" si="7"/>
        <v>0</v>
      </c>
      <c r="I29" s="91">
        <v>0</v>
      </c>
      <c r="J29" s="103">
        <f t="shared" si="8"/>
        <v>0</v>
      </c>
      <c r="K29" s="91">
        <v>0</v>
      </c>
      <c r="L29" s="103">
        <f t="shared" si="9"/>
        <v>0</v>
      </c>
      <c r="M29" s="91">
        <v>0</v>
      </c>
      <c r="N29" s="103">
        <f t="shared" si="10"/>
        <v>0</v>
      </c>
    </row>
    <row r="30" spans="1:14" s="1" customFormat="1" ht="25.5" customHeight="1" x14ac:dyDescent="0.3">
      <c r="A30" s="25" t="s">
        <v>1</v>
      </c>
      <c r="B30" s="24" t="s">
        <v>53</v>
      </c>
      <c r="C30" s="22">
        <v>500</v>
      </c>
      <c r="D30" s="22" t="s">
        <v>79</v>
      </c>
      <c r="E30" s="90">
        <v>0</v>
      </c>
      <c r="F30" s="102">
        <f t="shared" si="6"/>
        <v>0</v>
      </c>
      <c r="G30" s="91">
        <v>0</v>
      </c>
      <c r="H30" s="103">
        <f t="shared" si="7"/>
        <v>0</v>
      </c>
      <c r="I30" s="91">
        <v>0</v>
      </c>
      <c r="J30" s="103">
        <f t="shared" si="8"/>
        <v>0</v>
      </c>
      <c r="K30" s="91">
        <v>0</v>
      </c>
      <c r="L30" s="103">
        <f t="shared" si="9"/>
        <v>0</v>
      </c>
      <c r="M30" s="91">
        <v>0</v>
      </c>
      <c r="N30" s="103">
        <f t="shared" si="10"/>
        <v>0</v>
      </c>
    </row>
    <row r="31" spans="1:14" s="1" customFormat="1" ht="25.5" customHeight="1" x14ac:dyDescent="0.3">
      <c r="A31" s="25" t="s">
        <v>72</v>
      </c>
      <c r="B31" s="24" t="s">
        <v>67</v>
      </c>
      <c r="C31" s="22">
        <v>293</v>
      </c>
      <c r="D31" s="22" t="s">
        <v>79</v>
      </c>
      <c r="E31" s="90">
        <v>0</v>
      </c>
      <c r="F31" s="102">
        <f t="shared" si="6"/>
        <v>0</v>
      </c>
      <c r="G31" s="91">
        <v>0</v>
      </c>
      <c r="H31" s="103">
        <f t="shared" si="7"/>
        <v>0</v>
      </c>
      <c r="I31" s="91">
        <v>0</v>
      </c>
      <c r="J31" s="103">
        <f t="shared" si="8"/>
        <v>0</v>
      </c>
      <c r="K31" s="91">
        <v>0</v>
      </c>
      <c r="L31" s="103">
        <f t="shared" si="9"/>
        <v>0</v>
      </c>
      <c r="M31" s="91">
        <v>0</v>
      </c>
      <c r="N31" s="103">
        <f t="shared" si="10"/>
        <v>0</v>
      </c>
    </row>
    <row r="32" spans="1:14" s="1" customFormat="1" ht="25.5" customHeight="1" x14ac:dyDescent="0.3">
      <c r="A32" s="21" t="s">
        <v>54</v>
      </c>
      <c r="B32" s="22" t="s">
        <v>53</v>
      </c>
      <c r="C32" s="22">
        <v>200</v>
      </c>
      <c r="D32" s="22" t="s">
        <v>79</v>
      </c>
      <c r="E32" s="90">
        <v>0</v>
      </c>
      <c r="F32" s="102">
        <f t="shared" si="6"/>
        <v>0</v>
      </c>
      <c r="G32" s="91">
        <v>0</v>
      </c>
      <c r="H32" s="103">
        <f t="shared" si="7"/>
        <v>0</v>
      </c>
      <c r="I32" s="91">
        <v>0</v>
      </c>
      <c r="J32" s="103">
        <f t="shared" si="8"/>
        <v>0</v>
      </c>
      <c r="K32" s="91">
        <v>0</v>
      </c>
      <c r="L32" s="103">
        <f t="shared" si="9"/>
        <v>0</v>
      </c>
      <c r="M32" s="91">
        <v>0</v>
      </c>
      <c r="N32" s="103">
        <f t="shared" si="10"/>
        <v>0</v>
      </c>
    </row>
    <row r="33" spans="1:14" s="1" customFormat="1" ht="25.5" customHeight="1" x14ac:dyDescent="0.3">
      <c r="A33" s="21" t="s">
        <v>73</v>
      </c>
      <c r="B33" s="22" t="s">
        <v>67</v>
      </c>
      <c r="C33" s="22">
        <v>35</v>
      </c>
      <c r="D33" s="22" t="s">
        <v>79</v>
      </c>
      <c r="E33" s="90">
        <v>0</v>
      </c>
      <c r="F33" s="102">
        <f t="shared" si="6"/>
        <v>0</v>
      </c>
      <c r="G33" s="91">
        <v>0</v>
      </c>
      <c r="H33" s="103">
        <f t="shared" si="7"/>
        <v>0</v>
      </c>
      <c r="I33" s="91">
        <v>0</v>
      </c>
      <c r="J33" s="103">
        <f t="shared" si="8"/>
        <v>0</v>
      </c>
      <c r="K33" s="91">
        <v>0</v>
      </c>
      <c r="L33" s="103">
        <f t="shared" si="9"/>
        <v>0</v>
      </c>
      <c r="M33" s="91">
        <v>0</v>
      </c>
      <c r="N33" s="103">
        <f t="shared" si="10"/>
        <v>0</v>
      </c>
    </row>
    <row r="34" spans="1:14" ht="24.6" customHeight="1" x14ac:dyDescent="0.3">
      <c r="A34" s="35" t="s">
        <v>76</v>
      </c>
      <c r="B34" s="36" t="s">
        <v>53</v>
      </c>
      <c r="C34" s="37">
        <v>40</v>
      </c>
      <c r="D34" s="22" t="s">
        <v>79</v>
      </c>
      <c r="E34" s="90"/>
      <c r="F34" s="102">
        <f t="shared" si="6"/>
        <v>0</v>
      </c>
      <c r="G34" s="91">
        <v>0</v>
      </c>
      <c r="H34" s="103">
        <f t="shared" si="7"/>
        <v>0</v>
      </c>
      <c r="I34" s="91">
        <v>0</v>
      </c>
      <c r="J34" s="103">
        <f t="shared" si="8"/>
        <v>0</v>
      </c>
      <c r="K34" s="91">
        <v>0</v>
      </c>
      <c r="L34" s="103">
        <f t="shared" si="9"/>
        <v>0</v>
      </c>
      <c r="M34" s="91">
        <v>0</v>
      </c>
      <c r="N34" s="103">
        <f t="shared" si="10"/>
        <v>0</v>
      </c>
    </row>
    <row r="35" spans="1:14" ht="27.6" customHeight="1" x14ac:dyDescent="0.3">
      <c r="A35" s="113" t="s">
        <v>63</v>
      </c>
      <c r="B35" s="114"/>
      <c r="C35" s="114"/>
      <c r="D35" s="115"/>
      <c r="E35" s="87"/>
      <c r="F35" s="92">
        <f>SUM(F25:F34)</f>
        <v>0</v>
      </c>
      <c r="G35" s="71"/>
      <c r="H35" s="93">
        <f>SUM(H25:H34)</f>
        <v>0</v>
      </c>
      <c r="I35" s="71"/>
      <c r="J35" s="93">
        <f>SUM(J25:J34)</f>
        <v>0</v>
      </c>
      <c r="K35" s="71"/>
      <c r="L35" s="93">
        <f>SUM(L25:L34)</f>
        <v>0</v>
      </c>
      <c r="M35" s="71"/>
      <c r="N35" s="93">
        <f>SUM(N25:N34)</f>
        <v>0</v>
      </c>
    </row>
    <row r="36" spans="1:14" ht="37.200000000000003" customHeight="1" x14ac:dyDescent="0.3">
      <c r="A36" s="38"/>
      <c r="B36" s="39"/>
      <c r="C36" s="40"/>
      <c r="D36" s="40"/>
      <c r="E36" s="40"/>
      <c r="F36" s="40"/>
      <c r="G36" s="41"/>
      <c r="H36" s="41"/>
      <c r="I36" s="41"/>
      <c r="J36" s="41"/>
      <c r="K36" s="41"/>
      <c r="L36" s="41"/>
      <c r="M36" s="41"/>
      <c r="N36" s="41"/>
    </row>
    <row r="37" spans="1:14" ht="15.6" customHeight="1" x14ac:dyDescent="0.3">
      <c r="A37" s="106" t="s">
        <v>103</v>
      </c>
      <c r="B37" s="106"/>
      <c r="C37" s="106"/>
      <c r="D37" s="106"/>
      <c r="E37" s="76"/>
      <c r="F37" s="94" t="s">
        <v>42</v>
      </c>
      <c r="G37" s="94"/>
      <c r="H37" s="95" t="s">
        <v>43</v>
      </c>
      <c r="I37" s="95"/>
      <c r="J37" s="95" t="s">
        <v>39</v>
      </c>
      <c r="K37" s="95"/>
      <c r="L37" s="95" t="s">
        <v>40</v>
      </c>
      <c r="M37" s="95"/>
      <c r="N37" s="95" t="s">
        <v>41</v>
      </c>
    </row>
    <row r="38" spans="1:14" ht="15.6" customHeight="1" x14ac:dyDescent="0.3">
      <c r="A38" s="106"/>
      <c r="B38" s="106"/>
      <c r="C38" s="106"/>
      <c r="D38" s="106"/>
      <c r="E38" s="76"/>
      <c r="F38" s="96" t="s">
        <v>98</v>
      </c>
      <c r="G38" s="96"/>
      <c r="H38" s="95" t="s">
        <v>99</v>
      </c>
      <c r="I38" s="95"/>
      <c r="J38" s="95" t="s">
        <v>100</v>
      </c>
      <c r="K38" s="95"/>
      <c r="L38" s="95" t="s">
        <v>101</v>
      </c>
      <c r="M38" s="95"/>
      <c r="N38" s="95" t="s">
        <v>102</v>
      </c>
    </row>
    <row r="39" spans="1:14" s="6" customFormat="1" ht="15.6" x14ac:dyDescent="0.3">
      <c r="A39" s="106"/>
      <c r="B39" s="106"/>
      <c r="C39" s="106"/>
      <c r="D39" s="106"/>
      <c r="E39" s="76"/>
      <c r="F39" s="97">
        <f>SUM(F21+F35)</f>
        <v>0</v>
      </c>
      <c r="G39" s="97"/>
      <c r="H39" s="98">
        <f>SUM(H21+H35)</f>
        <v>0</v>
      </c>
      <c r="I39" s="98"/>
      <c r="J39" s="98">
        <f t="shared" ref="J39" si="11">SUM(J21+J35)</f>
        <v>0</v>
      </c>
      <c r="K39" s="98"/>
      <c r="L39" s="98">
        <f t="shared" ref="L39" si="12">SUM(L21+L35)</f>
        <v>0</v>
      </c>
      <c r="M39" s="98"/>
      <c r="N39" s="98">
        <f t="shared" ref="N39" si="13">SUM(N21+N35)</f>
        <v>0</v>
      </c>
    </row>
    <row r="40" spans="1:14" ht="15" thickBot="1" x14ac:dyDescent="0.35">
      <c r="A40" s="7"/>
      <c r="B40" s="43"/>
      <c r="C40" s="44"/>
      <c r="D40" s="44"/>
      <c r="E40" s="44"/>
      <c r="F40" s="44"/>
      <c r="G40" s="44"/>
      <c r="H40" s="44"/>
      <c r="I40" s="45"/>
      <c r="J40" s="45"/>
      <c r="K40" s="7"/>
      <c r="L40" s="7"/>
      <c r="M40" s="7"/>
      <c r="N40" s="7"/>
    </row>
    <row r="41" spans="1:14" s="6" customFormat="1" ht="16.2" thickBot="1" x14ac:dyDescent="0.35">
      <c r="A41" s="107" t="s">
        <v>58</v>
      </c>
      <c r="B41" s="107"/>
      <c r="C41" s="107"/>
      <c r="D41" s="108"/>
      <c r="E41" s="72">
        <f>SUM(F39:N39)</f>
        <v>0</v>
      </c>
      <c r="F41" s="85"/>
      <c r="G41" s="85"/>
      <c r="H41" s="85"/>
      <c r="I41" s="46"/>
      <c r="J41" s="46"/>
      <c r="K41" s="42"/>
      <c r="L41" s="42"/>
      <c r="M41" s="42"/>
      <c r="N41" s="42"/>
    </row>
    <row r="42" spans="1:14" x14ac:dyDescent="0.3">
      <c r="A42" s="7"/>
      <c r="B42" s="43"/>
      <c r="C42" s="44"/>
      <c r="D42" s="44"/>
      <c r="E42" s="44"/>
      <c r="F42" s="44"/>
      <c r="G42" s="44"/>
      <c r="H42" s="44"/>
      <c r="I42" s="45"/>
      <c r="J42" s="45"/>
      <c r="K42" s="7"/>
      <c r="L42" s="7"/>
      <c r="M42" s="7"/>
      <c r="N42" s="7"/>
    </row>
    <row r="43" spans="1:14" x14ac:dyDescent="0.3">
      <c r="A43" s="7"/>
      <c r="B43" s="43"/>
      <c r="C43" s="44"/>
      <c r="D43" s="44"/>
      <c r="E43" s="44"/>
      <c r="F43" s="44"/>
      <c r="G43" s="44"/>
      <c r="H43" s="44"/>
      <c r="I43" s="45"/>
      <c r="J43" s="45"/>
      <c r="K43" s="7"/>
      <c r="L43" s="7"/>
      <c r="M43" s="7"/>
      <c r="N43" s="7"/>
    </row>
    <row r="44" spans="1:14" x14ac:dyDescent="0.3">
      <c r="A44" s="7"/>
      <c r="B44" s="43"/>
      <c r="C44" s="44"/>
      <c r="D44" s="44"/>
      <c r="E44" s="44"/>
      <c r="F44" s="44"/>
      <c r="G44" s="44"/>
      <c r="H44" s="44"/>
      <c r="I44" s="45"/>
      <c r="J44" s="45"/>
      <c r="K44" s="7"/>
      <c r="L44" s="7"/>
      <c r="M44" s="7"/>
      <c r="N44" s="7"/>
    </row>
    <row r="45" spans="1:14" x14ac:dyDescent="0.3">
      <c r="A45" s="7"/>
      <c r="B45" s="43"/>
      <c r="C45" s="44"/>
      <c r="D45" s="44"/>
      <c r="E45" s="44"/>
      <c r="F45" s="44"/>
      <c r="G45" s="44"/>
      <c r="H45" s="44"/>
      <c r="I45" s="45"/>
      <c r="J45" s="45"/>
      <c r="K45" s="7"/>
      <c r="L45" s="7"/>
      <c r="M45" s="7"/>
      <c r="N45" s="7"/>
    </row>
    <row r="46" spans="1:14" x14ac:dyDescent="0.3">
      <c r="A46" s="47"/>
      <c r="B46" s="48"/>
      <c r="C46" s="49"/>
      <c r="D46" s="49"/>
      <c r="E46" s="49"/>
      <c r="F46" s="49"/>
      <c r="G46" s="50"/>
      <c r="H46" s="50"/>
      <c r="I46" s="45"/>
      <c r="J46" s="45"/>
      <c r="K46" s="7"/>
      <c r="L46" s="7"/>
      <c r="M46" s="7"/>
      <c r="N46" s="7"/>
    </row>
    <row r="47" spans="1:14" x14ac:dyDescent="0.3">
      <c r="A47" s="51" t="s">
        <v>4</v>
      </c>
      <c r="B47" s="52"/>
      <c r="C47" s="53"/>
      <c r="D47" s="53"/>
      <c r="E47" s="49"/>
      <c r="F47" s="49"/>
      <c r="G47" s="50"/>
      <c r="H47" s="50"/>
      <c r="I47" s="69" t="s">
        <v>31</v>
      </c>
      <c r="J47" s="69"/>
      <c r="K47" s="70"/>
      <c r="L47" s="70"/>
      <c r="M47" s="54"/>
      <c r="N47" s="54"/>
    </row>
    <row r="48" spans="1:14" x14ac:dyDescent="0.3">
      <c r="A48" s="55" t="s">
        <v>5</v>
      </c>
      <c r="B48" s="56"/>
      <c r="C48" s="57" t="s">
        <v>6</v>
      </c>
      <c r="D48" s="57" t="s">
        <v>7</v>
      </c>
      <c r="E48" s="77"/>
      <c r="F48" s="77"/>
      <c r="G48" s="84"/>
      <c r="H48" s="84"/>
      <c r="I48" s="55" t="s">
        <v>5</v>
      </c>
      <c r="J48" s="55"/>
      <c r="K48" s="56"/>
      <c r="L48" s="56"/>
      <c r="M48" s="57" t="s">
        <v>32</v>
      </c>
      <c r="N48" s="57" t="s">
        <v>33</v>
      </c>
    </row>
    <row r="49" spans="1:14" x14ac:dyDescent="0.3">
      <c r="A49" s="58" t="s">
        <v>8</v>
      </c>
      <c r="B49" s="59"/>
      <c r="C49" s="59">
        <v>200</v>
      </c>
      <c r="D49" s="55" t="s">
        <v>9</v>
      </c>
      <c r="E49" s="78"/>
      <c r="F49" s="78"/>
      <c r="G49" s="84"/>
      <c r="H49" s="84"/>
      <c r="I49" s="58" t="s">
        <v>8</v>
      </c>
      <c r="J49" s="58"/>
      <c r="K49" s="59"/>
      <c r="L49" s="59"/>
      <c r="M49" s="59">
        <v>150</v>
      </c>
      <c r="N49" s="55" t="s">
        <v>34</v>
      </c>
    </row>
    <row r="50" spans="1:14" x14ac:dyDescent="0.3">
      <c r="A50" s="58" t="s">
        <v>10</v>
      </c>
      <c r="B50" s="59"/>
      <c r="C50" s="59">
        <v>1280</v>
      </c>
      <c r="D50" s="55" t="s">
        <v>11</v>
      </c>
      <c r="E50" s="78"/>
      <c r="F50" s="78"/>
      <c r="G50" s="84"/>
      <c r="H50" s="84"/>
      <c r="I50" s="58" t="s">
        <v>10</v>
      </c>
      <c r="J50" s="58"/>
      <c r="K50" s="59"/>
      <c r="L50" s="59"/>
      <c r="M50" s="59">
        <v>600</v>
      </c>
      <c r="N50" s="55" t="s">
        <v>11</v>
      </c>
    </row>
    <row r="51" spans="1:14" ht="26.4" x14ac:dyDescent="0.3">
      <c r="A51" s="58" t="s">
        <v>12</v>
      </c>
      <c r="B51" s="59"/>
      <c r="C51" s="59">
        <v>153</v>
      </c>
      <c r="D51" s="55" t="s">
        <v>13</v>
      </c>
      <c r="E51" s="78"/>
      <c r="F51" s="78"/>
      <c r="G51" s="84"/>
      <c r="H51" s="84"/>
      <c r="I51" s="58" t="s">
        <v>12</v>
      </c>
      <c r="J51" s="58"/>
      <c r="K51" s="59"/>
      <c r="L51" s="59"/>
      <c r="M51" s="59">
        <v>120</v>
      </c>
      <c r="N51" s="55" t="s">
        <v>13</v>
      </c>
    </row>
    <row r="52" spans="1:14" ht="26.4" x14ac:dyDescent="0.3">
      <c r="A52" s="58" t="s">
        <v>14</v>
      </c>
      <c r="B52" s="59"/>
      <c r="C52" s="59">
        <v>700</v>
      </c>
      <c r="D52" s="55" t="s">
        <v>15</v>
      </c>
      <c r="E52" s="78"/>
      <c r="F52" s="78"/>
      <c r="G52" s="84"/>
      <c r="H52" s="84"/>
      <c r="I52" s="58" t="s">
        <v>14</v>
      </c>
      <c r="J52" s="58"/>
      <c r="K52" s="59"/>
      <c r="L52" s="59"/>
      <c r="M52" s="59">
        <v>400</v>
      </c>
      <c r="N52" s="55" t="s">
        <v>35</v>
      </c>
    </row>
    <row r="53" spans="1:14" x14ac:dyDescent="0.3">
      <c r="A53" s="55" t="s">
        <v>16</v>
      </c>
      <c r="B53" s="56"/>
      <c r="C53" s="60">
        <v>100</v>
      </c>
      <c r="D53" s="57" t="s">
        <v>17</v>
      </c>
      <c r="E53" s="77"/>
      <c r="F53" s="77"/>
      <c r="G53" s="84"/>
      <c r="H53" s="84"/>
      <c r="I53" s="55" t="s">
        <v>16</v>
      </c>
      <c r="J53" s="55"/>
      <c r="K53" s="56"/>
      <c r="L53" s="56"/>
      <c r="M53" s="60">
        <v>100</v>
      </c>
      <c r="N53" s="55" t="s">
        <v>17</v>
      </c>
    </row>
    <row r="54" spans="1:14" x14ac:dyDescent="0.3">
      <c r="A54" s="58" t="s">
        <v>18</v>
      </c>
      <c r="B54" s="59"/>
      <c r="C54" s="59">
        <v>150</v>
      </c>
      <c r="D54" s="55" t="s">
        <v>19</v>
      </c>
      <c r="E54" s="78"/>
      <c r="F54" s="78"/>
      <c r="G54" s="84"/>
      <c r="H54" s="84"/>
      <c r="I54" s="58" t="s">
        <v>18</v>
      </c>
      <c r="J54" s="58"/>
      <c r="K54" s="59"/>
      <c r="L54" s="59"/>
      <c r="M54" s="59">
        <v>100</v>
      </c>
      <c r="N54" s="55" t="s">
        <v>19</v>
      </c>
    </row>
    <row r="55" spans="1:14" x14ac:dyDescent="0.3">
      <c r="A55" s="58" t="s">
        <v>20</v>
      </c>
      <c r="B55" s="59"/>
      <c r="C55" s="59">
        <v>1200</v>
      </c>
      <c r="D55" s="55" t="s">
        <v>21</v>
      </c>
      <c r="E55" s="78"/>
      <c r="F55" s="78"/>
      <c r="G55" s="84"/>
      <c r="H55" s="84"/>
      <c r="I55" s="58" t="s">
        <v>20</v>
      </c>
      <c r="J55" s="58"/>
      <c r="K55" s="59"/>
      <c r="L55" s="59"/>
      <c r="M55" s="59">
        <v>500</v>
      </c>
      <c r="N55" s="55" t="s">
        <v>21</v>
      </c>
    </row>
    <row r="56" spans="1:14" x14ac:dyDescent="0.3">
      <c r="A56" s="58" t="s">
        <v>22</v>
      </c>
      <c r="B56" s="59"/>
      <c r="C56" s="59">
        <v>400</v>
      </c>
      <c r="D56" s="55" t="s">
        <v>19</v>
      </c>
      <c r="E56" s="78"/>
      <c r="F56" s="78"/>
      <c r="G56" s="84"/>
      <c r="H56" s="84"/>
      <c r="I56" s="58" t="s">
        <v>22</v>
      </c>
      <c r="J56" s="58"/>
      <c r="K56" s="59"/>
      <c r="L56" s="59"/>
      <c r="M56" s="59">
        <v>300</v>
      </c>
      <c r="N56" s="55" t="s">
        <v>36</v>
      </c>
    </row>
    <row r="57" spans="1:14" ht="26.4" x14ac:dyDescent="0.3">
      <c r="A57" s="55" t="s">
        <v>23</v>
      </c>
      <c r="B57" s="56"/>
      <c r="C57" s="59">
        <v>200</v>
      </c>
      <c r="D57" s="55" t="s">
        <v>24</v>
      </c>
      <c r="E57" s="78"/>
      <c r="F57" s="78"/>
      <c r="G57" s="84"/>
      <c r="H57" s="84"/>
      <c r="I57" s="55" t="s">
        <v>59</v>
      </c>
      <c r="J57" s="55"/>
      <c r="K57" s="56"/>
      <c r="L57" s="56"/>
      <c r="M57" s="59">
        <v>150</v>
      </c>
      <c r="N57" s="55" t="s">
        <v>37</v>
      </c>
    </row>
    <row r="58" spans="1:14" ht="26.4" x14ac:dyDescent="0.3">
      <c r="A58" s="58" t="s">
        <v>25</v>
      </c>
      <c r="B58" s="59"/>
      <c r="C58" s="59">
        <v>400</v>
      </c>
      <c r="D58" s="55" t="s">
        <v>26</v>
      </c>
      <c r="E58" s="78"/>
      <c r="F58" s="78"/>
      <c r="G58" s="84"/>
      <c r="H58" s="84"/>
      <c r="I58" s="58" t="s">
        <v>60</v>
      </c>
      <c r="J58" s="58"/>
      <c r="K58" s="59"/>
      <c r="L58" s="59"/>
      <c r="M58" s="59">
        <v>200</v>
      </c>
      <c r="N58" s="55" t="s">
        <v>26</v>
      </c>
    </row>
    <row r="59" spans="1:14" ht="26.4" x14ac:dyDescent="0.3">
      <c r="A59" s="58" t="s">
        <v>27</v>
      </c>
      <c r="B59" s="59"/>
      <c r="C59" s="59">
        <v>500</v>
      </c>
      <c r="D59" s="55" t="s">
        <v>28</v>
      </c>
      <c r="E59" s="78"/>
      <c r="F59" s="78"/>
      <c r="G59" s="84"/>
      <c r="H59" s="84"/>
      <c r="I59" s="58" t="s">
        <v>27</v>
      </c>
      <c r="J59" s="58"/>
      <c r="K59" s="59"/>
      <c r="L59" s="59"/>
      <c r="M59" s="59">
        <v>420</v>
      </c>
      <c r="N59" s="55" t="s">
        <v>28</v>
      </c>
    </row>
    <row r="60" spans="1:14" ht="39.6" x14ac:dyDescent="0.3">
      <c r="A60" s="61" t="s">
        <v>29</v>
      </c>
      <c r="B60" s="62"/>
      <c r="C60" s="63">
        <v>120</v>
      </c>
      <c r="D60" s="55" t="s">
        <v>30</v>
      </c>
      <c r="E60" s="78"/>
      <c r="F60" s="78"/>
      <c r="G60" s="84"/>
      <c r="H60" s="84"/>
      <c r="I60" s="55" t="s">
        <v>29</v>
      </c>
      <c r="J60" s="55"/>
      <c r="K60" s="56"/>
      <c r="L60" s="56"/>
      <c r="M60" s="60">
        <v>120</v>
      </c>
      <c r="N60" s="55" t="s">
        <v>38</v>
      </c>
    </row>
    <row r="61" spans="1:14" x14ac:dyDescent="0.3">
      <c r="A61" s="64"/>
      <c r="B61" s="65"/>
      <c r="C61" s="66"/>
      <c r="D61" s="66"/>
      <c r="E61" s="67"/>
      <c r="F61" s="67"/>
      <c r="G61" s="68"/>
      <c r="H61" s="68"/>
      <c r="I61" s="45"/>
      <c r="J61" s="45"/>
      <c r="K61" s="7"/>
      <c r="L61" s="7"/>
      <c r="M61" s="7"/>
      <c r="N61" s="7"/>
    </row>
    <row r="62" spans="1:14" x14ac:dyDescent="0.3">
      <c r="A62" s="67"/>
      <c r="B62" s="67"/>
      <c r="C62" s="68"/>
      <c r="D62" s="68"/>
      <c r="E62" s="68"/>
      <c r="F62" s="68"/>
      <c r="G62" s="68"/>
      <c r="H62" s="68"/>
      <c r="I62" s="45"/>
      <c r="J62" s="45"/>
      <c r="K62" s="7"/>
      <c r="L62" s="7"/>
      <c r="M62" s="7"/>
      <c r="N62" s="7"/>
    </row>
    <row r="63" spans="1:14" x14ac:dyDescent="0.3">
      <c r="G63" s="50"/>
      <c r="H63" s="50"/>
      <c r="I63" s="45"/>
      <c r="J63" s="45"/>
      <c r="K63" s="7"/>
      <c r="L63" s="7"/>
      <c r="M63" s="7"/>
      <c r="N63" s="7"/>
    </row>
    <row r="64" spans="1:14" x14ac:dyDescent="0.3">
      <c r="G64" s="5"/>
      <c r="H64" s="5"/>
      <c r="I64" s="45"/>
      <c r="J64" s="45"/>
      <c r="K64" s="7"/>
      <c r="L64" s="7"/>
      <c r="M64" s="7"/>
      <c r="N64" s="7"/>
    </row>
    <row r="65" spans="7:14" x14ac:dyDescent="0.3">
      <c r="G65" s="5"/>
      <c r="H65" s="5"/>
      <c r="I65" s="45"/>
      <c r="J65" s="45"/>
      <c r="K65" s="7"/>
      <c r="L65" s="7"/>
      <c r="M65" s="7"/>
      <c r="N65" s="7"/>
    </row>
    <row r="66" spans="7:14" x14ac:dyDescent="0.3">
      <c r="G66" s="5"/>
      <c r="H66" s="5"/>
      <c r="I66" s="45"/>
      <c r="J66" s="45"/>
      <c r="K66" s="7"/>
      <c r="L66" s="7"/>
      <c r="M66" s="7"/>
      <c r="N66" s="7"/>
    </row>
    <row r="67" spans="7:14" x14ac:dyDescent="0.3">
      <c r="G67" s="5"/>
      <c r="H67" s="5"/>
      <c r="I67" s="45"/>
      <c r="J67" s="45"/>
      <c r="K67" s="7"/>
      <c r="L67" s="7"/>
      <c r="M67" s="7"/>
      <c r="N67" s="7"/>
    </row>
    <row r="68" spans="7:14" x14ac:dyDescent="0.3">
      <c r="G68" s="5"/>
      <c r="H68" s="5"/>
      <c r="I68" s="45"/>
      <c r="J68" s="45"/>
      <c r="K68" s="7"/>
      <c r="L68" s="7"/>
      <c r="M68" s="7"/>
      <c r="N68" s="7"/>
    </row>
    <row r="69" spans="7:14" x14ac:dyDescent="0.3">
      <c r="G69" s="5"/>
      <c r="H69" s="5"/>
      <c r="I69" s="45"/>
      <c r="J69" s="45"/>
      <c r="K69" s="7"/>
      <c r="L69" s="7"/>
      <c r="M69" s="7"/>
      <c r="N69" s="7"/>
    </row>
    <row r="70" spans="7:14" x14ac:dyDescent="0.3">
      <c r="G70" s="5"/>
      <c r="H70" s="5"/>
      <c r="I70" s="45"/>
      <c r="J70" s="45"/>
      <c r="K70" s="7"/>
      <c r="L70" s="7"/>
      <c r="M70" s="7"/>
      <c r="N70" s="7"/>
    </row>
    <row r="71" spans="7:14" x14ac:dyDescent="0.3">
      <c r="G71" s="5"/>
      <c r="H71" s="5"/>
      <c r="I71" s="45"/>
      <c r="J71" s="45"/>
      <c r="K71" s="7"/>
      <c r="L71" s="7"/>
      <c r="M71" s="7"/>
      <c r="N71" s="7"/>
    </row>
    <row r="72" spans="7:14" x14ac:dyDescent="0.3">
      <c r="G72" s="5"/>
      <c r="H72" s="5"/>
      <c r="I72" s="45"/>
      <c r="J72" s="45"/>
      <c r="K72" s="7"/>
      <c r="L72" s="7"/>
      <c r="M72" s="7"/>
      <c r="N72" s="7"/>
    </row>
    <row r="73" spans="7:14" x14ac:dyDescent="0.3">
      <c r="G73" s="5"/>
      <c r="H73" s="5"/>
      <c r="I73" s="45"/>
      <c r="J73" s="45"/>
      <c r="K73" s="7"/>
      <c r="L73" s="7"/>
      <c r="M73" s="7"/>
      <c r="N73" s="7"/>
    </row>
    <row r="74" spans="7:14" x14ac:dyDescent="0.3">
      <c r="G74" s="5"/>
      <c r="H74" s="5"/>
      <c r="I74" s="45"/>
      <c r="J74" s="45"/>
      <c r="K74" s="7"/>
      <c r="L74" s="7"/>
      <c r="M74" s="7"/>
      <c r="N74" s="7"/>
    </row>
    <row r="75" spans="7:14" x14ac:dyDescent="0.3">
      <c r="G75" s="5"/>
      <c r="H75" s="5"/>
      <c r="I75" s="45"/>
      <c r="J75" s="45"/>
      <c r="K75" s="7"/>
      <c r="L75" s="7"/>
      <c r="M75" s="7"/>
      <c r="N75" s="7"/>
    </row>
    <row r="76" spans="7:14" x14ac:dyDescent="0.3">
      <c r="G76" s="5"/>
      <c r="H76" s="5"/>
      <c r="I76" s="45"/>
      <c r="J76" s="45"/>
      <c r="K76" s="7"/>
      <c r="L76" s="7"/>
      <c r="M76" s="7"/>
      <c r="N76" s="7"/>
    </row>
    <row r="77" spans="7:14" x14ac:dyDescent="0.3">
      <c r="G77" s="5"/>
      <c r="H77" s="5"/>
      <c r="I77" s="5"/>
      <c r="J77" s="5"/>
    </row>
    <row r="78" spans="7:14" x14ac:dyDescent="0.3">
      <c r="G78" s="5"/>
      <c r="H78" s="5"/>
      <c r="I78" s="5"/>
      <c r="J78" s="5"/>
    </row>
    <row r="79" spans="7:14" x14ac:dyDescent="0.3">
      <c r="G79" s="5"/>
      <c r="H79" s="5"/>
      <c r="I79" s="5"/>
      <c r="J79" s="5"/>
    </row>
    <row r="80" spans="7:14" x14ac:dyDescent="0.3">
      <c r="G80" s="5"/>
      <c r="H80" s="5"/>
      <c r="I80" s="5"/>
      <c r="J80" s="5"/>
    </row>
    <row r="81" spans="7:10" x14ac:dyDescent="0.3">
      <c r="G81" s="5"/>
      <c r="H81" s="5"/>
      <c r="I81" s="5"/>
      <c r="J81" s="5"/>
    </row>
    <row r="82" spans="7:10" x14ac:dyDescent="0.3">
      <c r="G82" s="5"/>
      <c r="H82" s="5"/>
      <c r="I82" s="5"/>
      <c r="J82" s="5"/>
    </row>
    <row r="83" spans="7:10" x14ac:dyDescent="0.3">
      <c r="I83" s="5"/>
      <c r="J83" s="5"/>
    </row>
    <row r="84" spans="7:10" x14ac:dyDescent="0.3">
      <c r="I84" s="5"/>
      <c r="J84" s="5"/>
    </row>
  </sheetData>
  <sheetProtection algorithmName="SHA-512" hashValue="4YUyjMdkuMi9jebRgW18G9uT/kDh11rQg/48yNVd5U5myRos//JbX3lssgwNq6AfHkNOg6gPLAp//1r7PlzSBw==" saltValue="7CIBUb70GHTqbhtHAfvFMg==" spinCount="100000" sheet="1" selectLockedCells="1"/>
  <mergeCells count="6">
    <mergeCell ref="E2:F2"/>
    <mergeCell ref="A37:D39"/>
    <mergeCell ref="A41:D41"/>
    <mergeCell ref="A4:N4"/>
    <mergeCell ref="A21:D21"/>
    <mergeCell ref="A35:D35"/>
  </mergeCells>
  <phoneticPr fontId="10" type="noConversion"/>
  <pageMargins left="0" right="0" top="0.17" bottom="0.17" header="0.17" footer="0.17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Woodward</dc:creator>
  <cp:lastModifiedBy>Kelly Vu</cp:lastModifiedBy>
  <cp:lastPrinted>2023-03-14T16:07:25Z</cp:lastPrinted>
  <dcterms:created xsi:type="dcterms:W3CDTF">2017-06-15T21:03:46Z</dcterms:created>
  <dcterms:modified xsi:type="dcterms:W3CDTF">2023-03-21T21:02:30Z</dcterms:modified>
</cp:coreProperties>
</file>