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I:\BUSINESS CENTER\CONTRACTS AND BIDS\Bids\Bids - IFBs\Parking Lot Sweeping and Waste Collection\2024\"/>
    </mc:Choice>
  </mc:AlternateContent>
  <xr:revisionPtr revIDLastSave="0" documentId="8_{D2CB4BCD-4E73-4CFF-ACFC-7B523E5F7185}" xr6:coauthVersionLast="47" xr6:coauthVersionMax="47" xr10:uidLastSave="{00000000-0000-0000-0000-000000000000}"/>
  <bookViews>
    <workbookView xWindow="-108" yWindow="-108" windowWidth="23256" windowHeight="12576" xr2:uid="{00000000-000D-0000-FFFF-FFFF00000000}"/>
  </bookViews>
  <sheets>
    <sheet name="Instructions" sheetId="5" r:id="rId1"/>
    <sheet name="Parking Lot Sweeping" sheetId="4" r:id="rId2"/>
    <sheet name="Waste Collection &amp; Venue Clean" sheetId="1" r:id="rId3"/>
  </sheets>
  <definedNames>
    <definedName name="_xlnm.Print_Titles" localSheetId="1">'Parking Lot Sweeping'!$1:$5</definedName>
    <definedName name="_xlnm.Print_Titles" localSheetId="2">'Waste Collection &amp; Venue Clean'!$1:$7</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4" l="1"/>
  <c r="F103" i="4" l="1"/>
  <c r="F102" i="4"/>
  <c r="F101" i="4"/>
  <c r="F100" i="4"/>
  <c r="F99" i="4"/>
  <c r="F98" i="4"/>
  <c r="F97" i="4"/>
  <c r="F96" i="4"/>
  <c r="F95" i="4"/>
  <c r="F94" i="4"/>
  <c r="F93" i="4"/>
  <c r="F92" i="4"/>
  <c r="F91" i="4"/>
  <c r="F90" i="4"/>
  <c r="F89" i="4"/>
  <c r="F83" i="4"/>
  <c r="F82" i="4"/>
  <c r="F81" i="4"/>
  <c r="F80" i="4"/>
  <c r="F79" i="4"/>
  <c r="F78" i="4"/>
  <c r="F77" i="4"/>
  <c r="F76" i="4"/>
  <c r="F75" i="4"/>
  <c r="F74" i="4"/>
  <c r="F73" i="4"/>
  <c r="F72" i="4"/>
  <c r="F71" i="4"/>
  <c r="F70" i="4"/>
  <c r="F69" i="4"/>
  <c r="F63" i="4"/>
  <c r="F62" i="4"/>
  <c r="F61" i="4"/>
  <c r="F60" i="4"/>
  <c r="F59" i="4"/>
  <c r="F58" i="4"/>
  <c r="F57" i="4"/>
  <c r="F56" i="4"/>
  <c r="F55" i="4"/>
  <c r="F54" i="4"/>
  <c r="F53" i="4"/>
  <c r="F52" i="4"/>
  <c r="F51" i="4"/>
  <c r="F50" i="4"/>
  <c r="F49" i="4"/>
  <c r="F43" i="4"/>
  <c r="F42" i="4"/>
  <c r="F41" i="4"/>
  <c r="F40" i="4"/>
  <c r="F39" i="4"/>
  <c r="F38" i="4"/>
  <c r="F37" i="4"/>
  <c r="F36" i="4"/>
  <c r="F35" i="4"/>
  <c r="F34" i="4"/>
  <c r="F33" i="4"/>
  <c r="F32" i="4"/>
  <c r="F31" i="4"/>
  <c r="F30" i="4"/>
  <c r="F29" i="4"/>
  <c r="F23" i="4"/>
  <c r="F22" i="4"/>
  <c r="F21" i="4"/>
  <c r="F20" i="4"/>
  <c r="F19" i="4"/>
  <c r="F18" i="4"/>
  <c r="F17" i="4"/>
  <c r="F16" i="4"/>
  <c r="F15" i="4"/>
  <c r="F14" i="4"/>
  <c r="B123" i="4"/>
  <c r="B122" i="4"/>
  <c r="B121" i="4"/>
  <c r="B120" i="4"/>
  <c r="B119" i="4"/>
  <c r="B118" i="4"/>
  <c r="B117" i="4"/>
  <c r="B116" i="4"/>
  <c r="B115" i="4"/>
  <c r="B114" i="4"/>
  <c r="B113" i="4"/>
  <c r="B112" i="4"/>
  <c r="B111" i="4"/>
  <c r="B110" i="4"/>
  <c r="B44" i="4"/>
  <c r="B109" i="4"/>
  <c r="B104" i="4"/>
  <c r="B84" i="4"/>
  <c r="B64" i="4"/>
  <c r="B24" i="4"/>
  <c r="F13" i="4"/>
  <c r="F12" i="4"/>
  <c r="F11" i="4"/>
  <c r="F10" i="4"/>
  <c r="F55" i="1"/>
  <c r="F60" i="1"/>
  <c r="F59" i="1"/>
  <c r="F58" i="1"/>
  <c r="F57" i="1"/>
  <c r="F56" i="1"/>
  <c r="F49" i="1"/>
  <c r="F48" i="1"/>
  <c r="F47" i="1"/>
  <c r="F50" i="1" s="1"/>
  <c r="F46" i="1"/>
  <c r="F45" i="1"/>
  <c r="F44" i="1"/>
  <c r="F38" i="1"/>
  <c r="F37" i="1"/>
  <c r="F36" i="1"/>
  <c r="F35" i="1"/>
  <c r="F34" i="1"/>
  <c r="F33" i="1"/>
  <c r="F27" i="1"/>
  <c r="F26" i="1"/>
  <c r="F25" i="1"/>
  <c r="F24" i="1"/>
  <c r="F23" i="1"/>
  <c r="F22" i="1"/>
  <c r="F16" i="1"/>
  <c r="F15" i="1"/>
  <c r="F14" i="1"/>
  <c r="F13" i="1"/>
  <c r="F12" i="1"/>
  <c r="F11" i="1"/>
  <c r="B71" i="1"/>
  <c r="B70" i="1"/>
  <c r="B69" i="1"/>
  <c r="B68" i="1"/>
  <c r="B67" i="1"/>
  <c r="B66" i="1"/>
  <c r="B61" i="1"/>
  <c r="B50" i="1"/>
  <c r="B39" i="1"/>
  <c r="B28" i="1"/>
  <c r="B17" i="1"/>
  <c r="F120" i="4" l="1"/>
  <c r="D120" i="4" s="1"/>
  <c r="F116" i="4"/>
  <c r="D116" i="4" s="1"/>
  <c r="F110" i="4"/>
  <c r="D110" i="4" s="1"/>
  <c r="F112" i="4"/>
  <c r="D112" i="4" s="1"/>
  <c r="F118" i="4"/>
  <c r="D118" i="4" s="1"/>
  <c r="F117" i="4"/>
  <c r="D117" i="4" s="1"/>
  <c r="B124" i="4"/>
  <c r="F24" i="4"/>
  <c r="D24" i="4" s="1"/>
  <c r="F69" i="1"/>
  <c r="D50" i="1"/>
  <c r="F39" i="1"/>
  <c r="D39" i="1" s="1"/>
  <c r="F71" i="1"/>
  <c r="D71" i="1" s="1"/>
  <c r="F70" i="1"/>
  <c r="D70" i="1" s="1"/>
  <c r="F17" i="1"/>
  <c r="D17" i="1" s="1"/>
  <c r="F68" i="1"/>
  <c r="D68" i="1" s="1"/>
  <c r="F61" i="1"/>
  <c r="D61" i="1" s="1"/>
  <c r="F64" i="4"/>
  <c r="D64" i="4" s="1"/>
  <c r="F111" i="4"/>
  <c r="D111" i="4" s="1"/>
  <c r="F115" i="4"/>
  <c r="D115" i="4" s="1"/>
  <c r="D69" i="1"/>
  <c r="F67" i="1"/>
  <c r="D67" i="1" s="1"/>
  <c r="F84" i="4"/>
  <c r="D84" i="4" s="1"/>
  <c r="F121" i="4"/>
  <c r="D121" i="4" s="1"/>
  <c r="F119" i="4"/>
  <c r="D119" i="4" s="1"/>
  <c r="F123" i="4"/>
  <c r="D123" i="4" s="1"/>
  <c r="B72" i="1"/>
  <c r="F28" i="1"/>
  <c r="D28" i="1" s="1"/>
  <c r="F122" i="4"/>
  <c r="D122" i="4" s="1"/>
  <c r="F109" i="4"/>
  <c r="D109" i="4" s="1"/>
  <c r="F113" i="4"/>
  <c r="D113" i="4" s="1"/>
  <c r="F66" i="1"/>
  <c r="D66" i="1" s="1"/>
  <c r="F44" i="4"/>
  <c r="D44" i="4" s="1"/>
  <c r="F114" i="4"/>
  <c r="D114" i="4" s="1"/>
  <c r="F104" i="4"/>
  <c r="D104" i="4" s="1"/>
  <c r="F72" i="1" l="1"/>
  <c r="D72" i="1" s="1"/>
  <c r="F124" i="4"/>
  <c r="D124" i="4" s="1"/>
</calcChain>
</file>

<file path=xl/sharedStrings.xml><?xml version="1.0" encoding="utf-8"?>
<sst xmlns="http://schemas.openxmlformats.org/spreadsheetml/2006/main" count="539" uniqueCount="66">
  <si>
    <t>The "Financial Proposal Bid Form" will be used to determine the "not to exceed" amount of the contract.</t>
  </si>
  <si>
    <t>Parking Lot Sweeping</t>
  </si>
  <si>
    <t>Personnel</t>
  </si>
  <si>
    <t>Estimated # of Service Hours</t>
  </si>
  <si>
    <t>Rate per Hour</t>
  </si>
  <si>
    <t>Total Cost</t>
  </si>
  <si>
    <t>Employee Services</t>
  </si>
  <si>
    <t>Lead Services</t>
  </si>
  <si>
    <t>Supervisor Services</t>
  </si>
  <si>
    <t>Pressure Washer w/Operator</t>
  </si>
  <si>
    <t>Sweeper Truck w/Operator</t>
  </si>
  <si>
    <t>Water Truck w/Operator</t>
  </si>
  <si>
    <t>"Estimated # of Service Hours" for Waste Collection and Venue Clean Up Services is an estimate.  Additional days and hours in excess of those reflected will result in an amendment to the contract.  Billing invoices shall reflect actual hours serviced at the rate indicated on the "Financial Proposal Bid Form."</t>
  </si>
  <si>
    <t>x</t>
  </si>
  <si>
    <t>=</t>
  </si>
  <si>
    <t>Total/Average Hourly Rate</t>
  </si>
  <si>
    <t>Waste Collection &amp; Venue Clean Up Services</t>
  </si>
  <si>
    <t>Flat Rate per Area - Rate per Day</t>
  </si>
  <si>
    <t>Event</t>
  </si>
  <si>
    <t>Estimated
# of Days</t>
  </si>
  <si>
    <t>Parking Lot A</t>
  </si>
  <si>
    <t>Parking Lot B</t>
  </si>
  <si>
    <t>Parking Lot C</t>
  </si>
  <si>
    <t>Parking Lot D</t>
  </si>
  <si>
    <t>Parking Lot E</t>
  </si>
  <si>
    <t>Parking Lot F</t>
  </si>
  <si>
    <t>Parking Lot G</t>
  </si>
  <si>
    <t>Parking Lot H</t>
  </si>
  <si>
    <t>Parking Lot I</t>
  </si>
  <si>
    <t>Parking Lot J (Family Fun Zone)</t>
  </si>
  <si>
    <t>Interior Grounds</t>
  </si>
  <si>
    <t>Livestock</t>
  </si>
  <si>
    <t>Equestrian Center</t>
  </si>
  <si>
    <t>Costa Mesa High School</t>
  </si>
  <si>
    <t>Orange Coast College</t>
  </si>
  <si>
    <r>
      <t xml:space="preserve">BIDDER:  </t>
    </r>
    <r>
      <rPr>
        <b/>
        <sz val="11"/>
        <color indexed="10"/>
        <rFont val="Arial"/>
        <family val="2"/>
      </rPr>
      <t>INSERT NAME HERE</t>
    </r>
  </si>
  <si>
    <t>D9 through D25</t>
  </si>
  <si>
    <t>D31 through D47</t>
  </si>
  <si>
    <t>D53 through D69</t>
  </si>
  <si>
    <t>D75 through D91</t>
  </si>
  <si>
    <t>D97 through D113</t>
  </si>
  <si>
    <t>D11 through D16</t>
  </si>
  <si>
    <t>D22 through D27</t>
  </si>
  <si>
    <t>D33 through D38</t>
  </si>
  <si>
    <t>D44 through D49</t>
  </si>
  <si>
    <t>D55 through D60</t>
  </si>
  <si>
    <r>
      <t>On the</t>
    </r>
    <r>
      <rPr>
        <b/>
        <sz val="11"/>
        <color indexed="8"/>
        <rFont val="Calibri"/>
        <family val="2"/>
      </rPr>
      <t xml:space="preserve"> Parking Lot Sweeping tab</t>
    </r>
    <r>
      <rPr>
        <sz val="11"/>
        <color theme="1"/>
        <rFont val="Calibri"/>
        <family val="2"/>
        <scheme val="minor"/>
      </rPr>
      <t>, input the rates for area sweeping in cells:</t>
    </r>
  </si>
  <si>
    <r>
      <t xml:space="preserve">On the </t>
    </r>
    <r>
      <rPr>
        <b/>
        <sz val="11"/>
        <color indexed="8"/>
        <rFont val="Calibri"/>
        <family val="2"/>
      </rPr>
      <t>Waste Collection &amp; Venue Clean tab</t>
    </r>
    <r>
      <rPr>
        <sz val="11"/>
        <color theme="1"/>
        <rFont val="Calibri"/>
        <family val="2"/>
        <scheme val="minor"/>
      </rPr>
      <t>, input the rates for services in cells:</t>
    </r>
  </si>
  <si>
    <t>There are three tabs in this file.  Click on the tab to navigate to the desired worksheet.</t>
  </si>
  <si>
    <r>
      <t xml:space="preserve">On the </t>
    </r>
    <r>
      <rPr>
        <b/>
        <sz val="11"/>
        <color indexed="8"/>
        <rFont val="Calibri"/>
        <family val="2"/>
      </rPr>
      <t>Required Signature Form tab</t>
    </r>
    <r>
      <rPr>
        <sz val="11"/>
        <color theme="1"/>
        <rFont val="Calibri"/>
        <family val="2"/>
        <scheme val="minor"/>
      </rPr>
      <t xml:space="preserve">, input all information requested.  </t>
    </r>
  </si>
  <si>
    <t>IFB NUMBER WC-03-24</t>
  </si>
  <si>
    <t>April 1, 2024 - March 31, 2025</t>
  </si>
  <si>
    <t xml:space="preserve">April 1, 2025- March 31, 2026 </t>
  </si>
  <si>
    <t>April 1, 2026 - March 31, 2027</t>
  </si>
  <si>
    <t>April 1, 2027 - March 31, 2028</t>
  </si>
  <si>
    <t>April 1, 2028 - March 31, 2029</t>
  </si>
  <si>
    <t>TOTAL FIVE YEARS - April 1, 2024 - March 31, 2029</t>
  </si>
  <si>
    <t>April 1, 2025 - March 31, 2026</t>
  </si>
  <si>
    <t>FINANCIAL PROPOSAL BID FORM (Page 1 of 2)</t>
  </si>
  <si>
    <t>FINANCIAL PROPOSAL BID FORM (Page 1 Of 2)</t>
  </si>
  <si>
    <t xml:space="preserve">FINANCIAL PROPOSAL BID FORM (Page 1 of 2) </t>
  </si>
  <si>
    <t xml:space="preserve">The "Financial Proposal Bid Form" will be used to determine the "not to exceed" amount of the contract.  </t>
  </si>
  <si>
    <t xml:space="preserve">Failure to complete the signature page (Page 2 of 2) will be rejected. </t>
  </si>
  <si>
    <t xml:space="preserve">Once all forms are completed, please print, sign the Financial Proposal Bid Form page 2 of 2 in the IFB. </t>
  </si>
  <si>
    <t xml:space="preserve"> Bidders must bid on all items.  Incomplete Bid will be rejected.  </t>
  </si>
  <si>
    <t>"Estimated # of Days" for Sweeping is an estimate.  Additional days in excess of those reflected will result in an amendment to the contract.  Billing invoices shall reflect actual days serviced at the rate indicated on the "Financial Proposal Bid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</si>
</sst>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000"/>
  </numFmts>
  <fonts count="7" x14ac:knownFonts="1">
    <font>
      <sz val="11"/>
      <color theme="1"/>
      <name val="Calibri"/>
      <family val="2"/>
      <scheme val="minor"/>
    </font>
    <font>
      <b/>
      <sz val="11"/>
      <color indexed="8"/>
      <name val="Calibri"/>
      <family val="2"/>
    </font>
    <font>
      <b/>
      <sz val="11"/>
      <color indexed="10"/>
      <name val="Arial"/>
      <family val="2"/>
    </font>
    <font>
      <sz val="11"/>
      <color theme="1"/>
      <name val="Arial"/>
      <family val="2"/>
    </font>
    <font>
      <b/>
      <sz val="11"/>
      <color theme="1"/>
      <name val="Arial"/>
      <family val="2"/>
    </font>
    <font>
      <sz val="9"/>
      <color theme="1"/>
      <name val="Arial"/>
      <family val="2"/>
    </font>
    <font>
      <sz val="11"/>
      <color rgb="FFFF0000"/>
      <name val="Calibri"/>
      <family val="2"/>
      <scheme val="minor"/>
    </font>
  </fonts>
  <fills count="3">
    <fill>
      <patternFill patternType="none"/>
    </fill>
    <fill>
      <patternFill patternType="gray125"/>
    </fill>
    <fill>
      <patternFill patternType="solid">
        <fgColor rgb="FFFFFF00"/>
        <bgColor indexed="64"/>
      </patternFill>
    </fill>
  </fills>
  <borders count="24">
    <border>
      <left/>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s>
  <cellStyleXfs count="1">
    <xf numFmtId="0" fontId="0" fillId="0" borderId="0"/>
  </cellStyleXfs>
  <cellXfs count="83">
    <xf numFmtId="0" fontId="0" fillId="0" borderId="0" xfId="0"/>
    <xf numFmtId="0" fontId="3" fillId="0" borderId="0" xfId="0" applyFont="1"/>
    <xf numFmtId="3" fontId="3" fillId="0" borderId="0" xfId="0" applyNumberFormat="1" applyFont="1"/>
    <xf numFmtId="4" fontId="3" fillId="0" borderId="0" xfId="0" applyNumberFormat="1" applyFont="1"/>
    <xf numFmtId="164" fontId="3" fillId="0" borderId="0" xfId="0" applyNumberFormat="1" applyFont="1"/>
    <xf numFmtId="0" fontId="6" fillId="0" borderId="0" xfId="0" applyFont="1"/>
    <xf numFmtId="0" fontId="3" fillId="0" borderId="0" xfId="0" applyFont="1" applyFill="1"/>
    <xf numFmtId="3" fontId="3" fillId="0" borderId="0" xfId="0" applyNumberFormat="1" applyFont="1" applyFill="1"/>
    <xf numFmtId="164" fontId="3" fillId="0" borderId="0" xfId="0" applyNumberFormat="1" applyFont="1" applyFill="1"/>
    <xf numFmtId="4" fontId="3" fillId="0" borderId="0" xfId="0" applyNumberFormat="1" applyFont="1" applyFill="1"/>
    <xf numFmtId="164" fontId="3" fillId="2" borderId="5" xfId="0" applyNumberFormat="1" applyFont="1" applyFill="1" applyBorder="1" applyProtection="1">
      <protection locked="0"/>
    </xf>
    <xf numFmtId="164" fontId="3" fillId="2" borderId="6" xfId="0" applyNumberFormat="1" applyFont="1" applyFill="1" applyBorder="1" applyProtection="1">
      <protection locked="0"/>
    </xf>
    <xf numFmtId="164" fontId="3" fillId="2" borderId="14" xfId="0" applyNumberFormat="1" applyFont="1" applyFill="1" applyBorder="1" applyProtection="1">
      <protection locked="0"/>
    </xf>
    <xf numFmtId="0" fontId="3" fillId="0" borderId="0" xfId="0" applyFont="1" applyProtection="1"/>
    <xf numFmtId="0" fontId="3" fillId="0" borderId="3" xfId="0" applyFont="1" applyBorder="1" applyAlignment="1" applyProtection="1">
      <alignment wrapText="1"/>
    </xf>
    <xf numFmtId="3" fontId="3" fillId="0" borderId="4" xfId="0" applyNumberFormat="1" applyFont="1" applyBorder="1" applyAlignment="1" applyProtection="1">
      <alignment horizontal="right" wrapText="1"/>
    </xf>
    <xf numFmtId="0" fontId="3" fillId="0" borderId="4" xfId="0" applyFont="1" applyBorder="1" applyAlignment="1" applyProtection="1">
      <alignment horizontal="center" wrapText="1"/>
    </xf>
    <xf numFmtId="164" fontId="3" fillId="0" borderId="4" xfId="0" applyNumberFormat="1" applyFont="1" applyBorder="1" applyAlignment="1" applyProtection="1">
      <alignment horizontal="center" wrapText="1"/>
    </xf>
    <xf numFmtId="4" fontId="3" fillId="0" borderId="7" xfId="0" applyNumberFormat="1" applyFont="1" applyBorder="1" applyAlignment="1" applyProtection="1">
      <alignment horizontal="right" wrapText="1"/>
    </xf>
    <xf numFmtId="0" fontId="3" fillId="0" borderId="2" xfId="0" applyFont="1" applyFill="1" applyBorder="1" applyProtection="1"/>
    <xf numFmtId="3" fontId="3" fillId="0" borderId="5" xfId="0" applyNumberFormat="1" applyFont="1" applyFill="1" applyBorder="1" applyProtection="1"/>
    <xf numFmtId="0" fontId="3" fillId="0" borderId="5" xfId="0" applyFont="1" applyFill="1" applyBorder="1" applyAlignment="1" applyProtection="1">
      <alignment horizontal="center"/>
    </xf>
    <xf numFmtId="4" fontId="3" fillId="0" borderId="8" xfId="0" applyNumberFormat="1" applyFont="1" applyFill="1" applyBorder="1" applyProtection="1"/>
    <xf numFmtId="0" fontId="3" fillId="0" borderId="1" xfId="0" applyFont="1" applyFill="1" applyBorder="1" applyProtection="1"/>
    <xf numFmtId="3" fontId="3" fillId="0" borderId="6" xfId="0" applyNumberFormat="1" applyFont="1" applyFill="1" applyBorder="1" applyProtection="1"/>
    <xf numFmtId="0" fontId="3" fillId="0" borderId="6" xfId="0" applyFont="1" applyFill="1" applyBorder="1" applyAlignment="1" applyProtection="1">
      <alignment horizontal="center"/>
    </xf>
    <xf numFmtId="4" fontId="3" fillId="0" borderId="9" xfId="0" applyNumberFormat="1" applyFont="1" applyFill="1" applyBorder="1" applyProtection="1"/>
    <xf numFmtId="0" fontId="3" fillId="0" borderId="16" xfId="0" applyFont="1" applyFill="1" applyBorder="1" applyProtection="1"/>
    <xf numFmtId="3" fontId="3" fillId="0" borderId="17" xfId="0" applyNumberFormat="1" applyFont="1" applyFill="1" applyBorder="1" applyProtection="1"/>
    <xf numFmtId="0" fontId="3" fillId="0" borderId="13" xfId="0" applyFont="1" applyFill="1" applyBorder="1" applyProtection="1"/>
    <xf numFmtId="3" fontId="3" fillId="0" borderId="14" xfId="0" applyNumberFormat="1" applyFont="1" applyFill="1" applyBorder="1" applyProtection="1"/>
    <xf numFmtId="0" fontId="3" fillId="0" borderId="14" xfId="0" applyFont="1" applyFill="1" applyBorder="1" applyAlignment="1" applyProtection="1">
      <alignment horizontal="center"/>
    </xf>
    <xf numFmtId="4" fontId="3" fillId="0" borderId="15" xfId="0" applyNumberFormat="1" applyFont="1" applyFill="1" applyBorder="1" applyProtection="1"/>
    <xf numFmtId="0" fontId="3" fillId="0" borderId="10" xfId="0" applyFont="1" applyFill="1" applyBorder="1" applyProtection="1"/>
    <xf numFmtId="3" fontId="3" fillId="0" borderId="11" xfId="0" applyNumberFormat="1" applyFont="1" applyFill="1" applyBorder="1" applyProtection="1"/>
    <xf numFmtId="0" fontId="3" fillId="0" borderId="11" xfId="0" applyFont="1" applyFill="1" applyBorder="1" applyAlignment="1" applyProtection="1">
      <alignment horizontal="center"/>
    </xf>
    <xf numFmtId="165" fontId="3" fillId="0" borderId="11" xfId="0" applyNumberFormat="1" applyFont="1" applyFill="1" applyBorder="1" applyProtection="1"/>
    <xf numFmtId="4" fontId="3" fillId="0" borderId="12" xfId="0" applyNumberFormat="1" applyFont="1" applyFill="1" applyBorder="1" applyProtection="1"/>
    <xf numFmtId="0" fontId="3" fillId="0" borderId="0" xfId="0" applyFont="1" applyFill="1" applyProtection="1"/>
    <xf numFmtId="3" fontId="3" fillId="0" borderId="0" xfId="0" applyNumberFormat="1" applyFont="1" applyFill="1" applyProtection="1"/>
    <xf numFmtId="164" fontId="3" fillId="0" borderId="0" xfId="0" applyNumberFormat="1" applyFont="1" applyFill="1" applyProtection="1"/>
    <xf numFmtId="4" fontId="3" fillId="0" borderId="0" xfId="0" applyNumberFormat="1" applyFont="1" applyFill="1" applyProtection="1"/>
    <xf numFmtId="0" fontId="3" fillId="0" borderId="3" xfId="0" applyFont="1" applyFill="1" applyBorder="1" applyAlignment="1" applyProtection="1">
      <alignment wrapText="1"/>
    </xf>
    <xf numFmtId="3" fontId="3" fillId="0" borderId="4" xfId="0" applyNumberFormat="1" applyFont="1" applyFill="1" applyBorder="1" applyAlignment="1" applyProtection="1">
      <alignment horizontal="right" wrapText="1"/>
    </xf>
    <xf numFmtId="0" fontId="3" fillId="0" borderId="4" xfId="0" applyFont="1" applyFill="1" applyBorder="1" applyAlignment="1" applyProtection="1">
      <alignment horizontal="center" wrapText="1"/>
    </xf>
    <xf numFmtId="164" fontId="3" fillId="0" borderId="4" xfId="0" applyNumberFormat="1" applyFont="1" applyFill="1" applyBorder="1" applyAlignment="1" applyProtection="1">
      <alignment horizontal="center" wrapText="1"/>
    </xf>
    <xf numFmtId="4" fontId="3" fillId="0" borderId="7" xfId="0" applyNumberFormat="1" applyFont="1" applyFill="1" applyBorder="1" applyAlignment="1" applyProtection="1">
      <alignment horizontal="right" wrapText="1"/>
    </xf>
    <xf numFmtId="164" fontId="3" fillId="0" borderId="5" xfId="0" applyNumberFormat="1" applyFont="1" applyFill="1" applyBorder="1" applyProtection="1"/>
    <xf numFmtId="164" fontId="3" fillId="0" borderId="14" xfId="0" applyNumberFormat="1" applyFont="1" applyFill="1" applyBorder="1" applyProtection="1"/>
    <xf numFmtId="3" fontId="3" fillId="0" borderId="0" xfId="0" applyNumberFormat="1" applyFont="1" applyProtection="1"/>
    <xf numFmtId="164" fontId="3" fillId="0" borderId="0" xfId="0" applyNumberFormat="1" applyFont="1" applyProtection="1"/>
    <xf numFmtId="4" fontId="3" fillId="0" borderId="0" xfId="0" applyNumberFormat="1" applyFont="1" applyProtection="1"/>
    <xf numFmtId="164" fontId="3" fillId="0" borderId="6" xfId="0" applyNumberFormat="1" applyFont="1" applyFill="1" applyBorder="1" applyProtection="1"/>
    <xf numFmtId="0" fontId="3" fillId="0" borderId="0" xfId="0" applyFont="1" applyAlignment="1" applyProtection="1">
      <alignment horizontal="left" wrapText="1"/>
    </xf>
    <xf numFmtId="3" fontId="3" fillId="0" borderId="0" xfId="0" applyNumberFormat="1" applyFont="1" applyAlignment="1" applyProtection="1">
      <alignment horizontal="left" wrapText="1"/>
    </xf>
    <xf numFmtId="164" fontId="3" fillId="0" borderId="0" xfId="0" applyNumberFormat="1" applyFont="1" applyAlignment="1" applyProtection="1">
      <alignment horizontal="left" wrapText="1"/>
    </xf>
    <xf numFmtId="4" fontId="3" fillId="0" borderId="0" xfId="0" applyNumberFormat="1" applyFont="1" applyAlignment="1" applyProtection="1">
      <alignment horizontal="left" wrapText="1"/>
    </xf>
    <xf numFmtId="164" fontId="3" fillId="0" borderId="11" xfId="0" applyNumberFormat="1" applyFont="1" applyFill="1" applyBorder="1" applyProtection="1"/>
    <xf numFmtId="0" fontId="3" fillId="0" borderId="6" xfId="0" applyFont="1" applyFill="1" applyBorder="1" applyAlignment="1" applyProtection="1">
      <alignment wrapText="1"/>
    </xf>
    <xf numFmtId="3" fontId="3" fillId="0" borderId="6" xfId="0" applyNumberFormat="1" applyFont="1" applyFill="1" applyBorder="1" applyAlignment="1" applyProtection="1">
      <alignment horizontal="right" wrapText="1"/>
    </xf>
    <xf numFmtId="0" fontId="3" fillId="0" borderId="6" xfId="0" applyFont="1" applyFill="1" applyBorder="1" applyAlignment="1" applyProtection="1">
      <alignment horizontal="center" wrapText="1"/>
    </xf>
    <xf numFmtId="164" fontId="3" fillId="0" borderId="6" xfId="0" applyNumberFormat="1" applyFont="1" applyFill="1" applyBorder="1" applyAlignment="1" applyProtection="1">
      <alignment horizontal="center" wrapText="1"/>
    </xf>
    <xf numFmtId="4" fontId="3" fillId="0" borderId="6" xfId="0" applyNumberFormat="1" applyFont="1" applyFill="1" applyBorder="1" applyAlignment="1" applyProtection="1">
      <alignment horizontal="right" wrapText="1"/>
    </xf>
    <xf numFmtId="0" fontId="4" fillId="0" borderId="0" xfId="0" applyFont="1" applyAlignment="1">
      <alignment horizontal="center"/>
    </xf>
    <xf numFmtId="0" fontId="4" fillId="0" borderId="18" xfId="0" applyFont="1" applyFill="1" applyBorder="1" applyAlignment="1" applyProtection="1">
      <alignment horizontal="center"/>
    </xf>
    <xf numFmtId="0" fontId="4" fillId="0" borderId="19" xfId="0" applyFont="1" applyFill="1" applyBorder="1" applyAlignment="1" applyProtection="1">
      <alignment horizontal="center"/>
    </xf>
    <xf numFmtId="0" fontId="4" fillId="0" borderId="20" xfId="0" applyFont="1" applyFill="1" applyBorder="1" applyAlignment="1" applyProtection="1">
      <alignment horizontal="center"/>
    </xf>
    <xf numFmtId="0" fontId="4" fillId="0" borderId="10" xfId="0" applyFont="1" applyFill="1" applyBorder="1" applyAlignment="1" applyProtection="1">
      <alignment horizontal="center"/>
    </xf>
    <xf numFmtId="0" fontId="4" fillId="0" borderId="11" xfId="0" applyFont="1" applyFill="1" applyBorder="1" applyAlignment="1" applyProtection="1">
      <alignment horizontal="center"/>
    </xf>
    <xf numFmtId="0" fontId="4" fillId="0" borderId="12" xfId="0" applyFont="1" applyFill="1" applyBorder="1" applyAlignment="1" applyProtection="1">
      <alignment horizontal="center"/>
    </xf>
    <xf numFmtId="0" fontId="4" fillId="0" borderId="0" xfId="0" applyFont="1" applyAlignment="1" applyProtection="1">
      <alignment horizontal="center"/>
    </xf>
    <xf numFmtId="0" fontId="3" fillId="0" borderId="0" xfId="0" applyFont="1" applyAlignment="1" applyProtection="1">
      <alignment horizontal="left" wrapText="1"/>
    </xf>
    <xf numFmtId="0" fontId="4" fillId="0" borderId="18" xfId="0" applyFont="1" applyBorder="1" applyAlignment="1" applyProtection="1">
      <alignment horizontal="center"/>
    </xf>
    <xf numFmtId="0" fontId="4" fillId="0" borderId="19" xfId="0" applyFont="1" applyBorder="1" applyAlignment="1" applyProtection="1">
      <alignment horizontal="center"/>
    </xf>
    <xf numFmtId="0" fontId="4" fillId="0" borderId="20" xfId="0" applyFont="1" applyBorder="1" applyAlignment="1" applyProtection="1">
      <alignment horizontal="center"/>
    </xf>
    <xf numFmtId="0" fontId="4" fillId="0" borderId="10" xfId="0" applyFont="1" applyBorder="1" applyAlignment="1" applyProtection="1">
      <alignment horizontal="center"/>
    </xf>
    <xf numFmtId="0" fontId="4" fillId="0" borderId="11" xfId="0" applyFont="1" applyBorder="1" applyAlignment="1" applyProtection="1">
      <alignment horizontal="center"/>
    </xf>
    <xf numFmtId="0" fontId="4" fillId="0" borderId="12" xfId="0" applyFont="1" applyBorder="1" applyAlignment="1" applyProtection="1">
      <alignment horizontal="center"/>
    </xf>
    <xf numFmtId="0" fontId="4" fillId="2" borderId="0" xfId="0" applyFont="1" applyFill="1" applyAlignment="1" applyProtection="1">
      <alignment horizontal="center"/>
      <protection locked="0"/>
    </xf>
    <xf numFmtId="0" fontId="5" fillId="0" borderId="0" xfId="0" applyFont="1" applyAlignment="1" applyProtection="1">
      <alignment horizontal="left" wrapText="1"/>
    </xf>
    <xf numFmtId="0" fontId="4" fillId="0" borderId="21" xfId="0" applyFont="1" applyFill="1" applyBorder="1" applyAlignment="1" applyProtection="1">
      <alignment horizontal="center"/>
    </xf>
    <xf numFmtId="0" fontId="4" fillId="0" borderId="22" xfId="0" applyFont="1" applyFill="1" applyBorder="1" applyAlignment="1" applyProtection="1">
      <alignment horizontal="center"/>
    </xf>
    <xf numFmtId="0" fontId="4" fillId="0" borderId="23" xfId="0" applyFont="1" applyFill="1" applyBorder="1" applyAlignment="1" applyProtection="1">
      <alignment horizontal="center"/>
    </xf>
  </cellXfs>
  <cellStyles count="1">
    <cellStyle name="Normal" xfId="0" builtinId="0"/>
  </cellStyles>
  <dxfs count="1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3"/>
  <sheetViews>
    <sheetView tabSelected="1" workbookViewId="0">
      <selection activeCell="K25" sqref="A1:K25"/>
    </sheetView>
  </sheetViews>
  <sheetFormatPr defaultRowHeight="14.4" x14ac:dyDescent="0.3"/>
  <sheetData>
    <row r="1" spans="1:11" x14ac:dyDescent="0.3">
      <c r="A1" s="63" t="s">
        <v>60</v>
      </c>
      <c r="B1" s="63"/>
      <c r="C1" s="63"/>
      <c r="D1" s="63"/>
      <c r="E1" s="63"/>
      <c r="F1" s="63"/>
      <c r="G1" s="63"/>
      <c r="H1" s="63"/>
      <c r="I1" s="63"/>
    </row>
    <row r="2" spans="1:11" x14ac:dyDescent="0.3">
      <c r="A2" s="63" t="s">
        <v>50</v>
      </c>
      <c r="B2" s="63"/>
      <c r="C2" s="63"/>
      <c r="D2" s="63"/>
      <c r="E2" s="63"/>
      <c r="F2" s="63"/>
      <c r="G2" s="63"/>
      <c r="H2" s="63"/>
      <c r="I2" s="63"/>
    </row>
    <row r="4" spans="1:11" x14ac:dyDescent="0.3">
      <c r="A4" s="5" t="s">
        <v>48</v>
      </c>
      <c r="B4" s="5"/>
      <c r="C4" s="5"/>
      <c r="D4" s="5"/>
      <c r="E4" s="5"/>
      <c r="F4" s="5"/>
      <c r="G4" s="5"/>
      <c r="H4" s="5"/>
      <c r="I4" s="5"/>
      <c r="J4" s="5"/>
      <c r="K4" s="5"/>
    </row>
    <row r="5" spans="1:11" x14ac:dyDescent="0.3">
      <c r="A5" s="5" t="s">
        <v>63</v>
      </c>
      <c r="B5" s="5"/>
      <c r="C5" s="5"/>
      <c r="D5" s="5"/>
      <c r="E5" s="5"/>
      <c r="F5" s="5"/>
      <c r="G5" s="5"/>
      <c r="H5" s="5"/>
      <c r="I5" s="5"/>
      <c r="J5" s="5"/>
      <c r="K5" s="5"/>
    </row>
    <row r="6" spans="1:11" x14ac:dyDescent="0.3">
      <c r="A6" s="5" t="s">
        <v>64</v>
      </c>
      <c r="B6" s="5"/>
      <c r="C6" s="5"/>
      <c r="D6" s="5"/>
      <c r="E6" s="5"/>
      <c r="F6" s="5"/>
      <c r="G6" s="5"/>
      <c r="H6" s="5"/>
      <c r="I6" s="5"/>
      <c r="J6" s="5"/>
      <c r="K6" s="5"/>
    </row>
    <row r="7" spans="1:11" x14ac:dyDescent="0.3">
      <c r="A7" s="5" t="s">
        <v>62</v>
      </c>
      <c r="B7" s="5"/>
      <c r="C7" s="5"/>
      <c r="D7" s="5"/>
      <c r="E7" s="5"/>
      <c r="F7" s="5"/>
      <c r="G7" s="5"/>
      <c r="H7" s="5"/>
      <c r="I7" s="5"/>
      <c r="J7" s="5"/>
      <c r="K7" s="5"/>
    </row>
    <row r="9" spans="1:11" x14ac:dyDescent="0.3">
      <c r="A9" t="s">
        <v>46</v>
      </c>
    </row>
    <row r="10" spans="1:11" x14ac:dyDescent="0.3">
      <c r="B10" t="s">
        <v>36</v>
      </c>
    </row>
    <row r="11" spans="1:11" x14ac:dyDescent="0.3">
      <c r="B11" t="s">
        <v>37</v>
      </c>
    </row>
    <row r="12" spans="1:11" x14ac:dyDescent="0.3">
      <c r="B12" t="s">
        <v>38</v>
      </c>
    </row>
    <row r="13" spans="1:11" x14ac:dyDescent="0.3">
      <c r="B13" t="s">
        <v>39</v>
      </c>
    </row>
    <row r="14" spans="1:11" x14ac:dyDescent="0.3">
      <c r="B14" t="s">
        <v>40</v>
      </c>
    </row>
    <row r="16" spans="1:11" x14ac:dyDescent="0.3">
      <c r="A16" t="s">
        <v>47</v>
      </c>
    </row>
    <row r="17" spans="1:2" x14ac:dyDescent="0.3">
      <c r="B17" t="s">
        <v>41</v>
      </c>
    </row>
    <row r="18" spans="1:2" x14ac:dyDescent="0.3">
      <c r="B18" t="s">
        <v>42</v>
      </c>
    </row>
    <row r="19" spans="1:2" x14ac:dyDescent="0.3">
      <c r="B19" t="s">
        <v>43</v>
      </c>
    </row>
    <row r="20" spans="1:2" x14ac:dyDescent="0.3">
      <c r="B20" t="s">
        <v>44</v>
      </c>
    </row>
    <row r="21" spans="1:2" x14ac:dyDescent="0.3">
      <c r="B21" t="s">
        <v>45</v>
      </c>
    </row>
    <row r="23" spans="1:2" x14ac:dyDescent="0.3">
      <c r="A23" t="s">
        <v>49</v>
      </c>
    </row>
  </sheetData>
  <sheetProtection algorithmName="SHA-512" hashValue="bat2tLvW87w4UqC1AxtGAf4ZqKqWCywYH5cMfvSvnpAMdYfZlCdkj47tVqgROWXPDkBarGcpsNe4fGH7REoZMw==" saltValue="lNnl6JCml4BatZgdMoESlQ==" spinCount="100000" sheet="1" selectLockedCells="1"/>
  <mergeCells count="2">
    <mergeCell ref="A1:I1"/>
    <mergeCell ref="A2:I2"/>
  </mergeCells>
  <pageMargins left="0.7" right="0.7" top="0.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126"/>
  <sheetViews>
    <sheetView topLeftCell="A16" zoomScaleNormal="100" workbookViewId="0">
      <selection activeCell="D33" sqref="D33"/>
    </sheetView>
  </sheetViews>
  <sheetFormatPr defaultColWidth="9.109375" defaultRowHeight="13.8" x14ac:dyDescent="0.25"/>
  <cols>
    <col min="1" max="1" width="31" style="1" customWidth="1"/>
    <col min="2" max="2" width="15.88671875" style="2" customWidth="1"/>
    <col min="3" max="3" width="2.5546875" style="1" customWidth="1"/>
    <col min="4" max="4" width="17.88671875" style="4" customWidth="1"/>
    <col min="5" max="5" width="2.5546875" style="1" customWidth="1"/>
    <col min="6" max="6" width="15.6640625" style="3" customWidth="1"/>
    <col min="7" max="16384" width="9.109375" style="1"/>
  </cols>
  <sheetData>
    <row r="1" spans="1:7" x14ac:dyDescent="0.25">
      <c r="A1" s="70" t="s">
        <v>58</v>
      </c>
      <c r="B1" s="70"/>
      <c r="C1" s="70"/>
      <c r="D1" s="70"/>
      <c r="E1" s="70"/>
      <c r="F1" s="70"/>
      <c r="G1" s="13"/>
    </row>
    <row r="2" spans="1:7" x14ac:dyDescent="0.25">
      <c r="A2" s="70" t="s">
        <v>50</v>
      </c>
      <c r="B2" s="70"/>
      <c r="C2" s="70"/>
      <c r="D2" s="70"/>
      <c r="E2" s="70"/>
      <c r="F2" s="70"/>
      <c r="G2" s="13"/>
    </row>
    <row r="3" spans="1:7" x14ac:dyDescent="0.25">
      <c r="A3" s="78" t="s">
        <v>35</v>
      </c>
      <c r="B3" s="78"/>
      <c r="C3" s="78"/>
      <c r="D3" s="78"/>
      <c r="E3" s="78"/>
      <c r="F3" s="78"/>
      <c r="G3" s="13"/>
    </row>
    <row r="4" spans="1:7" ht="30" customHeight="1" x14ac:dyDescent="0.25">
      <c r="A4" s="71" t="s">
        <v>61</v>
      </c>
      <c r="B4" s="71"/>
      <c r="C4" s="71"/>
      <c r="D4" s="71"/>
      <c r="E4" s="71"/>
      <c r="F4" s="71"/>
      <c r="G4" s="13"/>
    </row>
    <row r="5" spans="1:7" ht="41.4" customHeight="1" thickBot="1" x14ac:dyDescent="0.3">
      <c r="A5" s="79" t="s">
        <v>65</v>
      </c>
      <c r="B5" s="79"/>
      <c r="C5" s="79"/>
      <c r="D5" s="79"/>
      <c r="E5" s="79"/>
      <c r="F5" s="79"/>
      <c r="G5" s="13"/>
    </row>
    <row r="6" spans="1:7" ht="14.4" thickTop="1" x14ac:dyDescent="0.25">
      <c r="A6" s="72" t="s">
        <v>1</v>
      </c>
      <c r="B6" s="73"/>
      <c r="C6" s="73"/>
      <c r="D6" s="73"/>
      <c r="E6" s="73"/>
      <c r="F6" s="74"/>
      <c r="G6" s="13"/>
    </row>
    <row r="7" spans="1:7" ht="14.4" thickBot="1" x14ac:dyDescent="0.3">
      <c r="A7" s="75" t="s">
        <v>51</v>
      </c>
      <c r="B7" s="76"/>
      <c r="C7" s="76"/>
      <c r="D7" s="76"/>
      <c r="E7" s="76"/>
      <c r="F7" s="77"/>
      <c r="G7" s="13"/>
    </row>
    <row r="8" spans="1:7" ht="36" customHeight="1" thickTop="1" thickBot="1" x14ac:dyDescent="0.3">
      <c r="A8" s="14" t="s">
        <v>18</v>
      </c>
      <c r="B8" s="15" t="s">
        <v>19</v>
      </c>
      <c r="C8" s="16" t="s">
        <v>13</v>
      </c>
      <c r="D8" s="17" t="s">
        <v>17</v>
      </c>
      <c r="E8" s="16" t="s">
        <v>14</v>
      </c>
      <c r="F8" s="18" t="s">
        <v>5</v>
      </c>
      <c r="G8" s="13"/>
    </row>
    <row r="9" spans="1:7" x14ac:dyDescent="0.25">
      <c r="A9" s="19" t="s">
        <v>20</v>
      </c>
      <c r="B9" s="20">
        <v>147</v>
      </c>
      <c r="C9" s="21" t="s">
        <v>13</v>
      </c>
      <c r="D9" s="10"/>
      <c r="E9" s="21" t="s">
        <v>14</v>
      </c>
      <c r="F9" s="22">
        <f>+B9*D9</f>
        <v>0</v>
      </c>
      <c r="G9" s="13"/>
    </row>
    <row r="10" spans="1:7" x14ac:dyDescent="0.25">
      <c r="A10" s="23" t="s">
        <v>21</v>
      </c>
      <c r="B10" s="24">
        <v>147</v>
      </c>
      <c r="C10" s="25" t="s">
        <v>13</v>
      </c>
      <c r="D10" s="11"/>
      <c r="E10" s="25" t="s">
        <v>14</v>
      </c>
      <c r="F10" s="22">
        <f t="shared" ref="F10:F23" si="0">+B10*D10</f>
        <v>0</v>
      </c>
      <c r="G10" s="13"/>
    </row>
    <row r="11" spans="1:7" x14ac:dyDescent="0.25">
      <c r="A11" s="23" t="s">
        <v>22</v>
      </c>
      <c r="B11" s="24">
        <v>147</v>
      </c>
      <c r="C11" s="25" t="s">
        <v>13</v>
      </c>
      <c r="D11" s="11"/>
      <c r="E11" s="25" t="s">
        <v>14</v>
      </c>
      <c r="F11" s="22">
        <f t="shared" si="0"/>
        <v>0</v>
      </c>
      <c r="G11" s="13"/>
    </row>
    <row r="12" spans="1:7" x14ac:dyDescent="0.25">
      <c r="A12" s="23" t="s">
        <v>23</v>
      </c>
      <c r="B12" s="24">
        <v>147</v>
      </c>
      <c r="C12" s="25" t="s">
        <v>13</v>
      </c>
      <c r="D12" s="11"/>
      <c r="E12" s="25" t="s">
        <v>14</v>
      </c>
      <c r="F12" s="22">
        <f t="shared" si="0"/>
        <v>0</v>
      </c>
      <c r="G12" s="13"/>
    </row>
    <row r="13" spans="1:7" x14ac:dyDescent="0.25">
      <c r="A13" s="23" t="s">
        <v>24</v>
      </c>
      <c r="B13" s="24">
        <v>147</v>
      </c>
      <c r="C13" s="25" t="s">
        <v>13</v>
      </c>
      <c r="D13" s="11"/>
      <c r="E13" s="25" t="s">
        <v>14</v>
      </c>
      <c r="F13" s="26">
        <f t="shared" si="0"/>
        <v>0</v>
      </c>
      <c r="G13" s="13"/>
    </row>
    <row r="14" spans="1:7" x14ac:dyDescent="0.25">
      <c r="A14" s="27" t="s">
        <v>25</v>
      </c>
      <c r="B14" s="24">
        <v>147</v>
      </c>
      <c r="C14" s="25" t="s">
        <v>13</v>
      </c>
      <c r="D14" s="11"/>
      <c r="E14" s="25" t="s">
        <v>14</v>
      </c>
      <c r="F14" s="26">
        <f t="shared" si="0"/>
        <v>0</v>
      </c>
      <c r="G14" s="13"/>
    </row>
    <row r="15" spans="1:7" x14ac:dyDescent="0.25">
      <c r="A15" s="27" t="s">
        <v>26</v>
      </c>
      <c r="B15" s="24">
        <v>147</v>
      </c>
      <c r="C15" s="25" t="s">
        <v>13</v>
      </c>
      <c r="D15" s="11"/>
      <c r="E15" s="25" t="s">
        <v>14</v>
      </c>
      <c r="F15" s="26">
        <f t="shared" si="0"/>
        <v>0</v>
      </c>
      <c r="G15" s="13"/>
    </row>
    <row r="16" spans="1:7" x14ac:dyDescent="0.25">
      <c r="A16" s="27" t="s">
        <v>27</v>
      </c>
      <c r="B16" s="24">
        <v>147</v>
      </c>
      <c r="C16" s="25" t="s">
        <v>13</v>
      </c>
      <c r="D16" s="11"/>
      <c r="E16" s="25" t="s">
        <v>14</v>
      </c>
      <c r="F16" s="26">
        <f t="shared" si="0"/>
        <v>0</v>
      </c>
      <c r="G16" s="13"/>
    </row>
    <row r="17" spans="1:7" x14ac:dyDescent="0.25">
      <c r="A17" s="27" t="s">
        <v>28</v>
      </c>
      <c r="B17" s="24">
        <v>147</v>
      </c>
      <c r="C17" s="25" t="s">
        <v>13</v>
      </c>
      <c r="D17" s="11"/>
      <c r="E17" s="25" t="s">
        <v>14</v>
      </c>
      <c r="F17" s="26">
        <f t="shared" si="0"/>
        <v>0</v>
      </c>
      <c r="G17" s="13"/>
    </row>
    <row r="18" spans="1:7" x14ac:dyDescent="0.25">
      <c r="A18" s="27" t="s">
        <v>29</v>
      </c>
      <c r="B18" s="28">
        <v>105</v>
      </c>
      <c r="C18" s="25" t="s">
        <v>13</v>
      </c>
      <c r="D18" s="11"/>
      <c r="E18" s="25" t="s">
        <v>14</v>
      </c>
      <c r="F18" s="26">
        <f t="shared" si="0"/>
        <v>0</v>
      </c>
      <c r="G18" s="13"/>
    </row>
    <row r="19" spans="1:7" x14ac:dyDescent="0.25">
      <c r="A19" s="27" t="s">
        <v>30</v>
      </c>
      <c r="B19" s="28">
        <v>84</v>
      </c>
      <c r="C19" s="25" t="s">
        <v>13</v>
      </c>
      <c r="D19" s="11"/>
      <c r="E19" s="25" t="s">
        <v>14</v>
      </c>
      <c r="F19" s="26">
        <f t="shared" si="0"/>
        <v>0</v>
      </c>
      <c r="G19" s="13"/>
    </row>
    <row r="20" spans="1:7" x14ac:dyDescent="0.25">
      <c r="A20" s="27" t="s">
        <v>31</v>
      </c>
      <c r="B20" s="28">
        <v>40</v>
      </c>
      <c r="C20" s="25" t="s">
        <v>13</v>
      </c>
      <c r="D20" s="11"/>
      <c r="E20" s="25" t="s">
        <v>14</v>
      </c>
      <c r="F20" s="26">
        <f t="shared" si="0"/>
        <v>0</v>
      </c>
      <c r="G20" s="13"/>
    </row>
    <row r="21" spans="1:7" x14ac:dyDescent="0.25">
      <c r="A21" s="27" t="s">
        <v>32</v>
      </c>
      <c r="B21" s="28">
        <v>100</v>
      </c>
      <c r="C21" s="25" t="s">
        <v>13</v>
      </c>
      <c r="D21" s="11"/>
      <c r="E21" s="25" t="s">
        <v>14</v>
      </c>
      <c r="F21" s="26">
        <f t="shared" si="0"/>
        <v>0</v>
      </c>
      <c r="G21" s="13"/>
    </row>
    <row r="22" spans="1:7" x14ac:dyDescent="0.25">
      <c r="A22" s="27" t="s">
        <v>33</v>
      </c>
      <c r="B22" s="28">
        <v>26</v>
      </c>
      <c r="C22" s="25" t="s">
        <v>13</v>
      </c>
      <c r="D22" s="11"/>
      <c r="E22" s="25" t="s">
        <v>14</v>
      </c>
      <c r="F22" s="26">
        <f t="shared" si="0"/>
        <v>0</v>
      </c>
      <c r="G22" s="13"/>
    </row>
    <row r="23" spans="1:7" x14ac:dyDescent="0.25">
      <c r="A23" s="27" t="s">
        <v>34</v>
      </c>
      <c r="B23" s="28">
        <v>26</v>
      </c>
      <c r="C23" s="25" t="s">
        <v>13</v>
      </c>
      <c r="D23" s="11"/>
      <c r="E23" s="25" t="s">
        <v>14</v>
      </c>
      <c r="F23" s="26">
        <f t="shared" si="0"/>
        <v>0</v>
      </c>
      <c r="G23" s="13"/>
    </row>
    <row r="24" spans="1:7" ht="14.4" thickBot="1" x14ac:dyDescent="0.3">
      <c r="A24" s="33" t="s">
        <v>15</v>
      </c>
      <c r="B24" s="34">
        <f>SUM(B9:B23)</f>
        <v>1704</v>
      </c>
      <c r="C24" s="35" t="s">
        <v>13</v>
      </c>
      <c r="D24" s="36">
        <f>+F24/B24</f>
        <v>0</v>
      </c>
      <c r="E24" s="35" t="s">
        <v>14</v>
      </c>
      <c r="F24" s="37">
        <f>SUM(F9:F23)</f>
        <v>0</v>
      </c>
      <c r="G24" s="13"/>
    </row>
    <row r="25" spans="1:7" ht="10.5" customHeight="1" thickTop="1" thickBot="1" x14ac:dyDescent="0.3">
      <c r="A25" s="38"/>
      <c r="B25" s="39"/>
      <c r="C25" s="38"/>
      <c r="D25" s="40"/>
      <c r="E25" s="38"/>
      <c r="F25" s="41"/>
      <c r="G25" s="13"/>
    </row>
    <row r="26" spans="1:7" ht="14.4" thickTop="1" x14ac:dyDescent="0.25">
      <c r="A26" s="64" t="s">
        <v>1</v>
      </c>
      <c r="B26" s="65"/>
      <c r="C26" s="65"/>
      <c r="D26" s="65"/>
      <c r="E26" s="65"/>
      <c r="F26" s="66"/>
      <c r="G26" s="13"/>
    </row>
    <row r="27" spans="1:7" ht="14.4" thickBot="1" x14ac:dyDescent="0.3">
      <c r="A27" s="67" t="s">
        <v>52</v>
      </c>
      <c r="B27" s="68"/>
      <c r="C27" s="68"/>
      <c r="D27" s="68"/>
      <c r="E27" s="68"/>
      <c r="F27" s="69"/>
      <c r="G27" s="13"/>
    </row>
    <row r="28" spans="1:7" ht="36" customHeight="1" thickTop="1" thickBot="1" x14ac:dyDescent="0.3">
      <c r="A28" s="42" t="s">
        <v>18</v>
      </c>
      <c r="B28" s="43" t="s">
        <v>19</v>
      </c>
      <c r="C28" s="44" t="s">
        <v>13</v>
      </c>
      <c r="D28" s="45" t="s">
        <v>17</v>
      </c>
      <c r="E28" s="44" t="s">
        <v>14</v>
      </c>
      <c r="F28" s="46" t="s">
        <v>5</v>
      </c>
      <c r="G28" s="13"/>
    </row>
    <row r="29" spans="1:7" x14ac:dyDescent="0.25">
      <c r="A29" s="19" t="s">
        <v>20</v>
      </c>
      <c r="B29" s="20">
        <v>154</v>
      </c>
      <c r="C29" s="21" t="s">
        <v>13</v>
      </c>
      <c r="D29" s="10"/>
      <c r="E29" s="21" t="s">
        <v>14</v>
      </c>
      <c r="F29" s="22">
        <f>+B29*D29</f>
        <v>0</v>
      </c>
      <c r="G29" s="13"/>
    </row>
    <row r="30" spans="1:7" x14ac:dyDescent="0.25">
      <c r="A30" s="23" t="s">
        <v>21</v>
      </c>
      <c r="B30" s="20">
        <v>154</v>
      </c>
      <c r="C30" s="25" t="s">
        <v>13</v>
      </c>
      <c r="D30" s="11"/>
      <c r="E30" s="25" t="s">
        <v>14</v>
      </c>
      <c r="F30" s="22">
        <f t="shared" ref="F30:F43" si="1">+B30*D30</f>
        <v>0</v>
      </c>
      <c r="G30" s="13"/>
    </row>
    <row r="31" spans="1:7" x14ac:dyDescent="0.25">
      <c r="A31" s="23" t="s">
        <v>22</v>
      </c>
      <c r="B31" s="20">
        <v>154</v>
      </c>
      <c r="C31" s="25" t="s">
        <v>13</v>
      </c>
      <c r="D31" s="11"/>
      <c r="E31" s="25" t="s">
        <v>14</v>
      </c>
      <c r="F31" s="22">
        <f t="shared" si="1"/>
        <v>0</v>
      </c>
      <c r="G31" s="13"/>
    </row>
    <row r="32" spans="1:7" x14ac:dyDescent="0.25">
      <c r="A32" s="23" t="s">
        <v>23</v>
      </c>
      <c r="B32" s="20">
        <v>154</v>
      </c>
      <c r="C32" s="25" t="s">
        <v>13</v>
      </c>
      <c r="D32" s="11"/>
      <c r="E32" s="25" t="s">
        <v>14</v>
      </c>
      <c r="F32" s="22">
        <f t="shared" si="1"/>
        <v>0</v>
      </c>
      <c r="G32" s="13"/>
    </row>
    <row r="33" spans="1:7" x14ac:dyDescent="0.25">
      <c r="A33" s="23" t="s">
        <v>24</v>
      </c>
      <c r="B33" s="20">
        <v>154</v>
      </c>
      <c r="C33" s="25" t="s">
        <v>13</v>
      </c>
      <c r="D33" s="11"/>
      <c r="E33" s="25" t="s">
        <v>14</v>
      </c>
      <c r="F33" s="26">
        <f t="shared" si="1"/>
        <v>0</v>
      </c>
      <c r="G33" s="13"/>
    </row>
    <row r="34" spans="1:7" x14ac:dyDescent="0.25">
      <c r="A34" s="27" t="s">
        <v>25</v>
      </c>
      <c r="B34" s="20">
        <v>154</v>
      </c>
      <c r="C34" s="25" t="s">
        <v>13</v>
      </c>
      <c r="D34" s="11"/>
      <c r="E34" s="25" t="s">
        <v>14</v>
      </c>
      <c r="F34" s="26">
        <f t="shared" si="1"/>
        <v>0</v>
      </c>
      <c r="G34" s="13"/>
    </row>
    <row r="35" spans="1:7" x14ac:dyDescent="0.25">
      <c r="A35" s="27" t="s">
        <v>26</v>
      </c>
      <c r="B35" s="20">
        <v>154</v>
      </c>
      <c r="C35" s="25" t="s">
        <v>13</v>
      </c>
      <c r="D35" s="11"/>
      <c r="E35" s="25" t="s">
        <v>14</v>
      </c>
      <c r="F35" s="26">
        <f t="shared" si="1"/>
        <v>0</v>
      </c>
      <c r="G35" s="13"/>
    </row>
    <row r="36" spans="1:7" x14ac:dyDescent="0.25">
      <c r="A36" s="27" t="s">
        <v>27</v>
      </c>
      <c r="B36" s="20">
        <v>154</v>
      </c>
      <c r="C36" s="25" t="s">
        <v>13</v>
      </c>
      <c r="D36" s="11"/>
      <c r="E36" s="25" t="s">
        <v>14</v>
      </c>
      <c r="F36" s="26">
        <f t="shared" si="1"/>
        <v>0</v>
      </c>
      <c r="G36" s="13"/>
    </row>
    <row r="37" spans="1:7" x14ac:dyDescent="0.25">
      <c r="A37" s="27" t="s">
        <v>28</v>
      </c>
      <c r="B37" s="20">
        <v>154</v>
      </c>
      <c r="C37" s="25" t="s">
        <v>13</v>
      </c>
      <c r="D37" s="11"/>
      <c r="E37" s="25" t="s">
        <v>14</v>
      </c>
      <c r="F37" s="26">
        <f t="shared" si="1"/>
        <v>0</v>
      </c>
      <c r="G37" s="13"/>
    </row>
    <row r="38" spans="1:7" x14ac:dyDescent="0.25">
      <c r="A38" s="27" t="s">
        <v>29</v>
      </c>
      <c r="B38" s="28">
        <v>110</v>
      </c>
      <c r="C38" s="25" t="s">
        <v>13</v>
      </c>
      <c r="D38" s="11"/>
      <c r="E38" s="25" t="s">
        <v>14</v>
      </c>
      <c r="F38" s="26">
        <f t="shared" si="1"/>
        <v>0</v>
      </c>
      <c r="G38" s="13"/>
    </row>
    <row r="39" spans="1:7" x14ac:dyDescent="0.25">
      <c r="A39" s="27" t="s">
        <v>30</v>
      </c>
      <c r="B39" s="28">
        <v>88</v>
      </c>
      <c r="C39" s="25" t="s">
        <v>13</v>
      </c>
      <c r="D39" s="11"/>
      <c r="E39" s="25" t="s">
        <v>14</v>
      </c>
      <c r="F39" s="26">
        <f t="shared" si="1"/>
        <v>0</v>
      </c>
      <c r="G39" s="13"/>
    </row>
    <row r="40" spans="1:7" x14ac:dyDescent="0.25">
      <c r="A40" s="27" t="s">
        <v>31</v>
      </c>
      <c r="B40" s="28">
        <v>42</v>
      </c>
      <c r="C40" s="25" t="s">
        <v>13</v>
      </c>
      <c r="D40" s="11"/>
      <c r="E40" s="25" t="s">
        <v>14</v>
      </c>
      <c r="F40" s="26">
        <f t="shared" si="1"/>
        <v>0</v>
      </c>
      <c r="G40" s="13"/>
    </row>
    <row r="41" spans="1:7" x14ac:dyDescent="0.25">
      <c r="A41" s="27" t="s">
        <v>32</v>
      </c>
      <c r="B41" s="28">
        <v>100</v>
      </c>
      <c r="C41" s="25" t="s">
        <v>13</v>
      </c>
      <c r="D41" s="11"/>
      <c r="E41" s="25" t="s">
        <v>14</v>
      </c>
      <c r="F41" s="26">
        <f t="shared" si="1"/>
        <v>0</v>
      </c>
      <c r="G41" s="13"/>
    </row>
    <row r="42" spans="1:7" x14ac:dyDescent="0.25">
      <c r="A42" s="27" t="s">
        <v>33</v>
      </c>
      <c r="B42" s="28">
        <v>27</v>
      </c>
      <c r="C42" s="25" t="s">
        <v>13</v>
      </c>
      <c r="D42" s="11"/>
      <c r="E42" s="25" t="s">
        <v>14</v>
      </c>
      <c r="F42" s="26">
        <f t="shared" si="1"/>
        <v>0</v>
      </c>
      <c r="G42" s="13"/>
    </row>
    <row r="43" spans="1:7" x14ac:dyDescent="0.25">
      <c r="A43" s="27" t="s">
        <v>34</v>
      </c>
      <c r="B43" s="28">
        <v>27</v>
      </c>
      <c r="C43" s="25" t="s">
        <v>13</v>
      </c>
      <c r="D43" s="11"/>
      <c r="E43" s="25" t="s">
        <v>14</v>
      </c>
      <c r="F43" s="26">
        <f t="shared" si="1"/>
        <v>0</v>
      </c>
      <c r="G43" s="13"/>
    </row>
    <row r="44" spans="1:7" ht="14.4" thickBot="1" x14ac:dyDescent="0.3">
      <c r="A44" s="33" t="s">
        <v>15</v>
      </c>
      <c r="B44" s="34">
        <f>SUM(B29:B43)</f>
        <v>1780</v>
      </c>
      <c r="C44" s="35" t="s">
        <v>13</v>
      </c>
      <c r="D44" s="36">
        <f>+F44/B44</f>
        <v>0</v>
      </c>
      <c r="E44" s="35" t="s">
        <v>14</v>
      </c>
      <c r="F44" s="37">
        <f>SUM(F29:F43)</f>
        <v>0</v>
      </c>
      <c r="G44" s="13"/>
    </row>
    <row r="45" spans="1:7" ht="10.5" customHeight="1" thickTop="1" thickBot="1" x14ac:dyDescent="0.3">
      <c r="A45" s="38"/>
      <c r="B45" s="39"/>
      <c r="C45" s="38"/>
      <c r="D45" s="40"/>
      <c r="E45" s="38"/>
      <c r="F45" s="41"/>
      <c r="G45" s="13"/>
    </row>
    <row r="46" spans="1:7" ht="14.4" thickTop="1" x14ac:dyDescent="0.25">
      <c r="A46" s="64" t="s">
        <v>1</v>
      </c>
      <c r="B46" s="65"/>
      <c r="C46" s="65"/>
      <c r="D46" s="65"/>
      <c r="E46" s="65"/>
      <c r="F46" s="66"/>
      <c r="G46" s="13"/>
    </row>
    <row r="47" spans="1:7" ht="14.4" thickBot="1" x14ac:dyDescent="0.3">
      <c r="A47" s="67" t="s">
        <v>53</v>
      </c>
      <c r="B47" s="68"/>
      <c r="C47" s="68"/>
      <c r="D47" s="68"/>
      <c r="E47" s="68"/>
      <c r="F47" s="69"/>
      <c r="G47" s="13"/>
    </row>
    <row r="48" spans="1:7" ht="36" customHeight="1" thickTop="1" thickBot="1" x14ac:dyDescent="0.3">
      <c r="A48" s="42" t="s">
        <v>18</v>
      </c>
      <c r="B48" s="43" t="s">
        <v>19</v>
      </c>
      <c r="C48" s="44" t="s">
        <v>13</v>
      </c>
      <c r="D48" s="45" t="s">
        <v>17</v>
      </c>
      <c r="E48" s="44" t="s">
        <v>14</v>
      </c>
      <c r="F48" s="46" t="s">
        <v>5</v>
      </c>
      <c r="G48" s="13"/>
    </row>
    <row r="49" spans="1:7" x14ac:dyDescent="0.25">
      <c r="A49" s="19" t="s">
        <v>20</v>
      </c>
      <c r="B49" s="20">
        <v>162</v>
      </c>
      <c r="C49" s="21" t="s">
        <v>13</v>
      </c>
      <c r="D49" s="10"/>
      <c r="E49" s="21" t="s">
        <v>14</v>
      </c>
      <c r="F49" s="22">
        <f>+B49*D49</f>
        <v>0</v>
      </c>
      <c r="G49" s="13"/>
    </row>
    <row r="50" spans="1:7" x14ac:dyDescent="0.25">
      <c r="A50" s="23" t="s">
        <v>21</v>
      </c>
      <c r="B50" s="20">
        <v>162</v>
      </c>
      <c r="C50" s="25" t="s">
        <v>13</v>
      </c>
      <c r="D50" s="11"/>
      <c r="E50" s="25" t="s">
        <v>14</v>
      </c>
      <c r="F50" s="22">
        <f t="shared" ref="F50:F63" si="2">+B50*D50</f>
        <v>0</v>
      </c>
      <c r="G50" s="13"/>
    </row>
    <row r="51" spans="1:7" x14ac:dyDescent="0.25">
      <c r="A51" s="23" t="s">
        <v>22</v>
      </c>
      <c r="B51" s="20">
        <v>162</v>
      </c>
      <c r="C51" s="25" t="s">
        <v>13</v>
      </c>
      <c r="D51" s="11"/>
      <c r="E51" s="25" t="s">
        <v>14</v>
      </c>
      <c r="F51" s="22">
        <f t="shared" si="2"/>
        <v>0</v>
      </c>
      <c r="G51" s="13"/>
    </row>
    <row r="52" spans="1:7" x14ac:dyDescent="0.25">
      <c r="A52" s="23" t="s">
        <v>23</v>
      </c>
      <c r="B52" s="20">
        <v>162</v>
      </c>
      <c r="C52" s="25" t="s">
        <v>13</v>
      </c>
      <c r="D52" s="11"/>
      <c r="E52" s="25" t="s">
        <v>14</v>
      </c>
      <c r="F52" s="22">
        <f t="shared" si="2"/>
        <v>0</v>
      </c>
      <c r="G52" s="13"/>
    </row>
    <row r="53" spans="1:7" x14ac:dyDescent="0.25">
      <c r="A53" s="23" t="s">
        <v>24</v>
      </c>
      <c r="B53" s="20">
        <v>162</v>
      </c>
      <c r="C53" s="25" t="s">
        <v>13</v>
      </c>
      <c r="D53" s="11"/>
      <c r="E53" s="25" t="s">
        <v>14</v>
      </c>
      <c r="F53" s="26">
        <f t="shared" si="2"/>
        <v>0</v>
      </c>
      <c r="G53" s="13"/>
    </row>
    <row r="54" spans="1:7" x14ac:dyDescent="0.25">
      <c r="A54" s="27" t="s">
        <v>25</v>
      </c>
      <c r="B54" s="20">
        <v>162</v>
      </c>
      <c r="C54" s="25" t="s">
        <v>13</v>
      </c>
      <c r="D54" s="11"/>
      <c r="E54" s="25" t="s">
        <v>14</v>
      </c>
      <c r="F54" s="26">
        <f t="shared" si="2"/>
        <v>0</v>
      </c>
      <c r="G54" s="13"/>
    </row>
    <row r="55" spans="1:7" x14ac:dyDescent="0.25">
      <c r="A55" s="27" t="s">
        <v>26</v>
      </c>
      <c r="B55" s="20">
        <v>162</v>
      </c>
      <c r="C55" s="25" t="s">
        <v>13</v>
      </c>
      <c r="D55" s="11"/>
      <c r="E55" s="25" t="s">
        <v>14</v>
      </c>
      <c r="F55" s="26">
        <f t="shared" si="2"/>
        <v>0</v>
      </c>
      <c r="G55" s="13"/>
    </row>
    <row r="56" spans="1:7" x14ac:dyDescent="0.25">
      <c r="A56" s="27" t="s">
        <v>27</v>
      </c>
      <c r="B56" s="20">
        <v>162</v>
      </c>
      <c r="C56" s="25" t="s">
        <v>13</v>
      </c>
      <c r="D56" s="11"/>
      <c r="E56" s="25" t="s">
        <v>14</v>
      </c>
      <c r="F56" s="26">
        <f t="shared" si="2"/>
        <v>0</v>
      </c>
      <c r="G56" s="13"/>
    </row>
    <row r="57" spans="1:7" x14ac:dyDescent="0.25">
      <c r="A57" s="27" t="s">
        <v>28</v>
      </c>
      <c r="B57" s="20">
        <v>162</v>
      </c>
      <c r="C57" s="25" t="s">
        <v>13</v>
      </c>
      <c r="D57" s="11"/>
      <c r="E57" s="25" t="s">
        <v>14</v>
      </c>
      <c r="F57" s="26">
        <f t="shared" si="2"/>
        <v>0</v>
      </c>
      <c r="G57" s="13"/>
    </row>
    <row r="58" spans="1:7" x14ac:dyDescent="0.25">
      <c r="A58" s="27" t="s">
        <v>29</v>
      </c>
      <c r="B58" s="28">
        <v>115</v>
      </c>
      <c r="C58" s="25" t="s">
        <v>13</v>
      </c>
      <c r="D58" s="11"/>
      <c r="E58" s="25" t="s">
        <v>14</v>
      </c>
      <c r="F58" s="26">
        <f t="shared" si="2"/>
        <v>0</v>
      </c>
      <c r="G58" s="13"/>
    </row>
    <row r="59" spans="1:7" x14ac:dyDescent="0.25">
      <c r="A59" s="27" t="s">
        <v>30</v>
      </c>
      <c r="B59" s="28">
        <v>92</v>
      </c>
      <c r="C59" s="25" t="s">
        <v>13</v>
      </c>
      <c r="D59" s="11"/>
      <c r="E59" s="25" t="s">
        <v>14</v>
      </c>
      <c r="F59" s="26">
        <f t="shared" si="2"/>
        <v>0</v>
      </c>
      <c r="G59" s="13"/>
    </row>
    <row r="60" spans="1:7" x14ac:dyDescent="0.25">
      <c r="A60" s="27" t="s">
        <v>31</v>
      </c>
      <c r="B60" s="28">
        <v>44</v>
      </c>
      <c r="C60" s="25" t="s">
        <v>13</v>
      </c>
      <c r="D60" s="11"/>
      <c r="E60" s="25" t="s">
        <v>14</v>
      </c>
      <c r="F60" s="26">
        <f t="shared" si="2"/>
        <v>0</v>
      </c>
      <c r="G60" s="13"/>
    </row>
    <row r="61" spans="1:7" x14ac:dyDescent="0.25">
      <c r="A61" s="27" t="s">
        <v>32</v>
      </c>
      <c r="B61" s="28">
        <v>100</v>
      </c>
      <c r="C61" s="25" t="s">
        <v>13</v>
      </c>
      <c r="D61" s="11"/>
      <c r="E61" s="25" t="s">
        <v>14</v>
      </c>
      <c r="F61" s="26">
        <f t="shared" si="2"/>
        <v>0</v>
      </c>
      <c r="G61" s="13"/>
    </row>
    <row r="62" spans="1:7" x14ac:dyDescent="0.25">
      <c r="A62" s="27" t="s">
        <v>33</v>
      </c>
      <c r="B62" s="28">
        <v>28</v>
      </c>
      <c r="C62" s="25" t="s">
        <v>13</v>
      </c>
      <c r="D62" s="11"/>
      <c r="E62" s="25" t="s">
        <v>14</v>
      </c>
      <c r="F62" s="26">
        <f t="shared" si="2"/>
        <v>0</v>
      </c>
      <c r="G62" s="13"/>
    </row>
    <row r="63" spans="1:7" x14ac:dyDescent="0.25">
      <c r="A63" s="27" t="s">
        <v>34</v>
      </c>
      <c r="B63" s="28">
        <v>28</v>
      </c>
      <c r="C63" s="25" t="s">
        <v>13</v>
      </c>
      <c r="D63" s="11"/>
      <c r="E63" s="25" t="s">
        <v>14</v>
      </c>
      <c r="F63" s="26">
        <f t="shared" si="2"/>
        <v>0</v>
      </c>
      <c r="G63" s="13"/>
    </row>
    <row r="64" spans="1:7" ht="14.4" thickBot="1" x14ac:dyDescent="0.3">
      <c r="A64" s="33" t="s">
        <v>15</v>
      </c>
      <c r="B64" s="34">
        <f>SUM(B49:B63)</f>
        <v>1865</v>
      </c>
      <c r="C64" s="35" t="s">
        <v>13</v>
      </c>
      <c r="D64" s="36">
        <f>+F64/B64</f>
        <v>0</v>
      </c>
      <c r="E64" s="35" t="s">
        <v>14</v>
      </c>
      <c r="F64" s="37">
        <f>SUM(F49:F63)</f>
        <v>0</v>
      </c>
      <c r="G64" s="13"/>
    </row>
    <row r="65" spans="1:7" ht="10.5" customHeight="1" thickTop="1" thickBot="1" x14ac:dyDescent="0.3">
      <c r="A65" s="38"/>
      <c r="B65" s="39"/>
      <c r="C65" s="38"/>
      <c r="D65" s="40"/>
      <c r="E65" s="38"/>
      <c r="F65" s="41"/>
      <c r="G65" s="13"/>
    </row>
    <row r="66" spans="1:7" ht="14.4" thickTop="1" x14ac:dyDescent="0.25">
      <c r="A66" s="64" t="s">
        <v>1</v>
      </c>
      <c r="B66" s="65"/>
      <c r="C66" s="65"/>
      <c r="D66" s="65"/>
      <c r="E66" s="65"/>
      <c r="F66" s="66"/>
      <c r="G66" s="13"/>
    </row>
    <row r="67" spans="1:7" ht="14.4" thickBot="1" x14ac:dyDescent="0.3">
      <c r="A67" s="67" t="s">
        <v>54</v>
      </c>
      <c r="B67" s="68"/>
      <c r="C67" s="68"/>
      <c r="D67" s="68"/>
      <c r="E67" s="68"/>
      <c r="F67" s="69"/>
      <c r="G67" s="13"/>
    </row>
    <row r="68" spans="1:7" ht="36" customHeight="1" thickTop="1" thickBot="1" x14ac:dyDescent="0.3">
      <c r="A68" s="42" t="s">
        <v>18</v>
      </c>
      <c r="B68" s="43" t="s">
        <v>19</v>
      </c>
      <c r="C68" s="44" t="s">
        <v>13</v>
      </c>
      <c r="D68" s="45" t="s">
        <v>17</v>
      </c>
      <c r="E68" s="44" t="s">
        <v>14</v>
      </c>
      <c r="F68" s="46" t="s">
        <v>5</v>
      </c>
      <c r="G68" s="13"/>
    </row>
    <row r="69" spans="1:7" x14ac:dyDescent="0.25">
      <c r="A69" s="19" t="s">
        <v>20</v>
      </c>
      <c r="B69" s="20">
        <v>170</v>
      </c>
      <c r="C69" s="21" t="s">
        <v>13</v>
      </c>
      <c r="D69" s="10"/>
      <c r="E69" s="21" t="s">
        <v>14</v>
      </c>
      <c r="F69" s="22">
        <f>+B69*D69</f>
        <v>0</v>
      </c>
      <c r="G69" s="13"/>
    </row>
    <row r="70" spans="1:7" x14ac:dyDescent="0.25">
      <c r="A70" s="23" t="s">
        <v>21</v>
      </c>
      <c r="B70" s="20">
        <v>170</v>
      </c>
      <c r="C70" s="25" t="s">
        <v>13</v>
      </c>
      <c r="D70" s="11"/>
      <c r="E70" s="25" t="s">
        <v>14</v>
      </c>
      <c r="F70" s="22">
        <f t="shared" ref="F70:F83" si="3">+B70*D70</f>
        <v>0</v>
      </c>
      <c r="G70" s="13"/>
    </row>
    <row r="71" spans="1:7" x14ac:dyDescent="0.25">
      <c r="A71" s="23" t="s">
        <v>22</v>
      </c>
      <c r="B71" s="20">
        <v>170</v>
      </c>
      <c r="C71" s="25" t="s">
        <v>13</v>
      </c>
      <c r="D71" s="11"/>
      <c r="E71" s="25" t="s">
        <v>14</v>
      </c>
      <c r="F71" s="22">
        <f t="shared" si="3"/>
        <v>0</v>
      </c>
      <c r="G71" s="13"/>
    </row>
    <row r="72" spans="1:7" x14ac:dyDescent="0.25">
      <c r="A72" s="23" t="s">
        <v>23</v>
      </c>
      <c r="B72" s="20">
        <v>170</v>
      </c>
      <c r="C72" s="25" t="s">
        <v>13</v>
      </c>
      <c r="D72" s="11"/>
      <c r="E72" s="25" t="s">
        <v>14</v>
      </c>
      <c r="F72" s="22">
        <f t="shared" si="3"/>
        <v>0</v>
      </c>
      <c r="G72" s="13"/>
    </row>
    <row r="73" spans="1:7" x14ac:dyDescent="0.25">
      <c r="A73" s="23" t="s">
        <v>24</v>
      </c>
      <c r="B73" s="20">
        <v>170</v>
      </c>
      <c r="C73" s="25" t="s">
        <v>13</v>
      </c>
      <c r="D73" s="11"/>
      <c r="E73" s="25" t="s">
        <v>14</v>
      </c>
      <c r="F73" s="26">
        <f t="shared" si="3"/>
        <v>0</v>
      </c>
      <c r="G73" s="13"/>
    </row>
    <row r="74" spans="1:7" x14ac:dyDescent="0.25">
      <c r="A74" s="27" t="s">
        <v>25</v>
      </c>
      <c r="B74" s="20">
        <v>170</v>
      </c>
      <c r="C74" s="25" t="s">
        <v>13</v>
      </c>
      <c r="D74" s="11"/>
      <c r="E74" s="25" t="s">
        <v>14</v>
      </c>
      <c r="F74" s="26">
        <f t="shared" si="3"/>
        <v>0</v>
      </c>
      <c r="G74" s="13"/>
    </row>
    <row r="75" spans="1:7" x14ac:dyDescent="0.25">
      <c r="A75" s="27" t="s">
        <v>26</v>
      </c>
      <c r="B75" s="20">
        <v>170</v>
      </c>
      <c r="C75" s="25" t="s">
        <v>13</v>
      </c>
      <c r="D75" s="11"/>
      <c r="E75" s="25" t="s">
        <v>14</v>
      </c>
      <c r="F75" s="26">
        <f t="shared" si="3"/>
        <v>0</v>
      </c>
      <c r="G75" s="13"/>
    </row>
    <row r="76" spans="1:7" x14ac:dyDescent="0.25">
      <c r="A76" s="27" t="s">
        <v>27</v>
      </c>
      <c r="B76" s="20">
        <v>170</v>
      </c>
      <c r="C76" s="25" t="s">
        <v>13</v>
      </c>
      <c r="D76" s="11"/>
      <c r="E76" s="25" t="s">
        <v>14</v>
      </c>
      <c r="F76" s="26">
        <f t="shared" si="3"/>
        <v>0</v>
      </c>
      <c r="G76" s="13"/>
    </row>
    <row r="77" spans="1:7" x14ac:dyDescent="0.25">
      <c r="A77" s="27" t="s">
        <v>28</v>
      </c>
      <c r="B77" s="20">
        <v>170</v>
      </c>
      <c r="C77" s="25" t="s">
        <v>13</v>
      </c>
      <c r="D77" s="11"/>
      <c r="E77" s="25" t="s">
        <v>14</v>
      </c>
      <c r="F77" s="26">
        <f t="shared" si="3"/>
        <v>0</v>
      </c>
      <c r="G77" s="13"/>
    </row>
    <row r="78" spans="1:7" x14ac:dyDescent="0.25">
      <c r="A78" s="27" t="s">
        <v>29</v>
      </c>
      <c r="B78" s="28">
        <v>120</v>
      </c>
      <c r="C78" s="25" t="s">
        <v>13</v>
      </c>
      <c r="D78" s="11"/>
      <c r="E78" s="25" t="s">
        <v>14</v>
      </c>
      <c r="F78" s="26">
        <f t="shared" si="3"/>
        <v>0</v>
      </c>
      <c r="G78" s="13"/>
    </row>
    <row r="79" spans="1:7" x14ac:dyDescent="0.25">
      <c r="A79" s="27" t="s">
        <v>30</v>
      </c>
      <c r="B79" s="28">
        <v>93</v>
      </c>
      <c r="C79" s="25" t="s">
        <v>13</v>
      </c>
      <c r="D79" s="11"/>
      <c r="E79" s="25" t="s">
        <v>14</v>
      </c>
      <c r="F79" s="26">
        <f t="shared" si="3"/>
        <v>0</v>
      </c>
      <c r="G79" s="13"/>
    </row>
    <row r="80" spans="1:7" x14ac:dyDescent="0.25">
      <c r="A80" s="27" t="s">
        <v>31</v>
      </c>
      <c r="B80" s="28">
        <v>46</v>
      </c>
      <c r="C80" s="25" t="s">
        <v>13</v>
      </c>
      <c r="D80" s="11"/>
      <c r="E80" s="25" t="s">
        <v>14</v>
      </c>
      <c r="F80" s="26">
        <f t="shared" si="3"/>
        <v>0</v>
      </c>
      <c r="G80" s="13"/>
    </row>
    <row r="81" spans="1:7" x14ac:dyDescent="0.25">
      <c r="A81" s="27" t="s">
        <v>32</v>
      </c>
      <c r="B81" s="28">
        <v>100</v>
      </c>
      <c r="C81" s="25" t="s">
        <v>13</v>
      </c>
      <c r="D81" s="11"/>
      <c r="E81" s="25" t="s">
        <v>14</v>
      </c>
      <c r="F81" s="26">
        <f t="shared" si="3"/>
        <v>0</v>
      </c>
      <c r="G81" s="13"/>
    </row>
    <row r="82" spans="1:7" x14ac:dyDescent="0.25">
      <c r="A82" s="27" t="s">
        <v>33</v>
      </c>
      <c r="B82" s="28">
        <v>29</v>
      </c>
      <c r="C82" s="25" t="s">
        <v>13</v>
      </c>
      <c r="D82" s="11"/>
      <c r="E82" s="25" t="s">
        <v>14</v>
      </c>
      <c r="F82" s="26">
        <f t="shared" si="3"/>
        <v>0</v>
      </c>
      <c r="G82" s="13"/>
    </row>
    <row r="83" spans="1:7" x14ac:dyDescent="0.25">
      <c r="A83" s="27" t="s">
        <v>34</v>
      </c>
      <c r="B83" s="28">
        <v>29</v>
      </c>
      <c r="C83" s="25" t="s">
        <v>13</v>
      </c>
      <c r="D83" s="11"/>
      <c r="E83" s="25" t="s">
        <v>14</v>
      </c>
      <c r="F83" s="26">
        <f t="shared" si="3"/>
        <v>0</v>
      </c>
      <c r="G83" s="13"/>
    </row>
    <row r="84" spans="1:7" ht="14.4" thickBot="1" x14ac:dyDescent="0.3">
      <c r="A84" s="33" t="s">
        <v>15</v>
      </c>
      <c r="B84" s="34">
        <f>SUM(B69:B83)</f>
        <v>1947</v>
      </c>
      <c r="C84" s="35" t="s">
        <v>13</v>
      </c>
      <c r="D84" s="36">
        <f>+F84/B84</f>
        <v>0</v>
      </c>
      <c r="E84" s="35" t="s">
        <v>14</v>
      </c>
      <c r="F84" s="37">
        <f>SUM(F69:F83)</f>
        <v>0</v>
      </c>
      <c r="G84" s="13"/>
    </row>
    <row r="85" spans="1:7" ht="10.5" customHeight="1" thickTop="1" thickBot="1" x14ac:dyDescent="0.3">
      <c r="A85" s="38"/>
      <c r="B85" s="39"/>
      <c r="C85" s="38"/>
      <c r="D85" s="40"/>
      <c r="E85" s="38"/>
      <c r="F85" s="41"/>
      <c r="G85" s="13"/>
    </row>
    <row r="86" spans="1:7" ht="14.4" thickTop="1" x14ac:dyDescent="0.25">
      <c r="A86" s="64" t="s">
        <v>1</v>
      </c>
      <c r="B86" s="65"/>
      <c r="C86" s="65"/>
      <c r="D86" s="65"/>
      <c r="E86" s="65"/>
      <c r="F86" s="66"/>
      <c r="G86" s="13"/>
    </row>
    <row r="87" spans="1:7" ht="14.4" thickBot="1" x14ac:dyDescent="0.3">
      <c r="A87" s="67" t="s">
        <v>55</v>
      </c>
      <c r="B87" s="68"/>
      <c r="C87" s="68"/>
      <c r="D87" s="68"/>
      <c r="E87" s="68"/>
      <c r="F87" s="69"/>
      <c r="G87" s="13"/>
    </row>
    <row r="88" spans="1:7" ht="36" customHeight="1" thickTop="1" thickBot="1" x14ac:dyDescent="0.3">
      <c r="A88" s="42" t="s">
        <v>18</v>
      </c>
      <c r="B88" s="43" t="s">
        <v>19</v>
      </c>
      <c r="C88" s="44" t="s">
        <v>13</v>
      </c>
      <c r="D88" s="45" t="s">
        <v>17</v>
      </c>
      <c r="E88" s="44" t="s">
        <v>14</v>
      </c>
      <c r="F88" s="46" t="s">
        <v>5</v>
      </c>
      <c r="G88" s="13"/>
    </row>
    <row r="89" spans="1:7" x14ac:dyDescent="0.25">
      <c r="A89" s="19" t="s">
        <v>20</v>
      </c>
      <c r="B89" s="20">
        <v>179</v>
      </c>
      <c r="C89" s="21" t="s">
        <v>13</v>
      </c>
      <c r="D89" s="10"/>
      <c r="E89" s="21" t="s">
        <v>14</v>
      </c>
      <c r="F89" s="22">
        <f>+B89*D89</f>
        <v>0</v>
      </c>
      <c r="G89" s="13"/>
    </row>
    <row r="90" spans="1:7" x14ac:dyDescent="0.25">
      <c r="A90" s="23" t="s">
        <v>21</v>
      </c>
      <c r="B90" s="20">
        <v>179</v>
      </c>
      <c r="C90" s="25" t="s">
        <v>13</v>
      </c>
      <c r="D90" s="11"/>
      <c r="E90" s="25" t="s">
        <v>14</v>
      </c>
      <c r="F90" s="22">
        <f t="shared" ref="F90:F103" si="4">+B90*D90</f>
        <v>0</v>
      </c>
      <c r="G90" s="13"/>
    </row>
    <row r="91" spans="1:7" x14ac:dyDescent="0.25">
      <c r="A91" s="23" t="s">
        <v>22</v>
      </c>
      <c r="B91" s="20">
        <v>179</v>
      </c>
      <c r="C91" s="25" t="s">
        <v>13</v>
      </c>
      <c r="D91" s="11"/>
      <c r="E91" s="25" t="s">
        <v>14</v>
      </c>
      <c r="F91" s="22">
        <f t="shared" si="4"/>
        <v>0</v>
      </c>
      <c r="G91" s="13"/>
    </row>
    <row r="92" spans="1:7" x14ac:dyDescent="0.25">
      <c r="A92" s="23" t="s">
        <v>23</v>
      </c>
      <c r="B92" s="20">
        <v>179</v>
      </c>
      <c r="C92" s="25" t="s">
        <v>13</v>
      </c>
      <c r="D92" s="11"/>
      <c r="E92" s="25" t="s">
        <v>14</v>
      </c>
      <c r="F92" s="22">
        <f t="shared" si="4"/>
        <v>0</v>
      </c>
      <c r="G92" s="13"/>
    </row>
    <row r="93" spans="1:7" x14ac:dyDescent="0.25">
      <c r="A93" s="23" t="s">
        <v>24</v>
      </c>
      <c r="B93" s="20">
        <v>179</v>
      </c>
      <c r="C93" s="25" t="s">
        <v>13</v>
      </c>
      <c r="D93" s="11"/>
      <c r="E93" s="25" t="s">
        <v>14</v>
      </c>
      <c r="F93" s="26">
        <f t="shared" si="4"/>
        <v>0</v>
      </c>
      <c r="G93" s="13"/>
    </row>
    <row r="94" spans="1:7" x14ac:dyDescent="0.25">
      <c r="A94" s="27" t="s">
        <v>25</v>
      </c>
      <c r="B94" s="20">
        <v>179</v>
      </c>
      <c r="C94" s="25" t="s">
        <v>13</v>
      </c>
      <c r="D94" s="11"/>
      <c r="E94" s="25" t="s">
        <v>14</v>
      </c>
      <c r="F94" s="26">
        <f t="shared" si="4"/>
        <v>0</v>
      </c>
      <c r="G94" s="13"/>
    </row>
    <row r="95" spans="1:7" x14ac:dyDescent="0.25">
      <c r="A95" s="27" t="s">
        <v>26</v>
      </c>
      <c r="B95" s="20">
        <v>179</v>
      </c>
      <c r="C95" s="25" t="s">
        <v>13</v>
      </c>
      <c r="D95" s="11"/>
      <c r="E95" s="25" t="s">
        <v>14</v>
      </c>
      <c r="F95" s="26">
        <f t="shared" si="4"/>
        <v>0</v>
      </c>
      <c r="G95" s="13"/>
    </row>
    <row r="96" spans="1:7" x14ac:dyDescent="0.25">
      <c r="A96" s="27" t="s">
        <v>27</v>
      </c>
      <c r="B96" s="20">
        <v>179</v>
      </c>
      <c r="C96" s="25" t="s">
        <v>13</v>
      </c>
      <c r="D96" s="11"/>
      <c r="E96" s="25" t="s">
        <v>14</v>
      </c>
      <c r="F96" s="26">
        <f t="shared" si="4"/>
        <v>0</v>
      </c>
      <c r="G96" s="13"/>
    </row>
    <row r="97" spans="1:7" x14ac:dyDescent="0.25">
      <c r="A97" s="27" t="s">
        <v>28</v>
      </c>
      <c r="B97" s="20">
        <v>179</v>
      </c>
      <c r="C97" s="25" t="s">
        <v>13</v>
      </c>
      <c r="D97" s="11"/>
      <c r="E97" s="25" t="s">
        <v>14</v>
      </c>
      <c r="F97" s="26">
        <f t="shared" si="4"/>
        <v>0</v>
      </c>
      <c r="G97" s="13"/>
    </row>
    <row r="98" spans="1:7" x14ac:dyDescent="0.25">
      <c r="A98" s="27" t="s">
        <v>29</v>
      </c>
      <c r="B98" s="28">
        <v>125</v>
      </c>
      <c r="C98" s="25" t="s">
        <v>13</v>
      </c>
      <c r="D98" s="11"/>
      <c r="E98" s="25" t="s">
        <v>14</v>
      </c>
      <c r="F98" s="26">
        <f t="shared" si="4"/>
        <v>0</v>
      </c>
      <c r="G98" s="13"/>
    </row>
    <row r="99" spans="1:7" x14ac:dyDescent="0.25">
      <c r="A99" s="27" t="s">
        <v>30</v>
      </c>
      <c r="B99" s="28">
        <v>98</v>
      </c>
      <c r="C99" s="25" t="s">
        <v>13</v>
      </c>
      <c r="D99" s="11"/>
      <c r="E99" s="25" t="s">
        <v>14</v>
      </c>
      <c r="F99" s="26">
        <f t="shared" si="4"/>
        <v>0</v>
      </c>
      <c r="G99" s="13"/>
    </row>
    <row r="100" spans="1:7" x14ac:dyDescent="0.25">
      <c r="A100" s="27" t="s">
        <v>31</v>
      </c>
      <c r="B100" s="28">
        <v>48</v>
      </c>
      <c r="C100" s="25" t="s">
        <v>13</v>
      </c>
      <c r="D100" s="11"/>
      <c r="E100" s="25" t="s">
        <v>14</v>
      </c>
      <c r="F100" s="26">
        <f t="shared" si="4"/>
        <v>0</v>
      </c>
      <c r="G100" s="13"/>
    </row>
    <row r="101" spans="1:7" x14ac:dyDescent="0.25">
      <c r="A101" s="27" t="s">
        <v>32</v>
      </c>
      <c r="B101" s="28">
        <v>100</v>
      </c>
      <c r="C101" s="25" t="s">
        <v>13</v>
      </c>
      <c r="D101" s="11"/>
      <c r="E101" s="25" t="s">
        <v>14</v>
      </c>
      <c r="F101" s="26">
        <f t="shared" si="4"/>
        <v>0</v>
      </c>
      <c r="G101" s="13"/>
    </row>
    <row r="102" spans="1:7" x14ac:dyDescent="0.25">
      <c r="A102" s="27" t="s">
        <v>33</v>
      </c>
      <c r="B102" s="28">
        <v>31</v>
      </c>
      <c r="C102" s="25" t="s">
        <v>13</v>
      </c>
      <c r="D102" s="11"/>
      <c r="E102" s="25" t="s">
        <v>14</v>
      </c>
      <c r="F102" s="26">
        <f t="shared" si="4"/>
        <v>0</v>
      </c>
      <c r="G102" s="13"/>
    </row>
    <row r="103" spans="1:7" x14ac:dyDescent="0.25">
      <c r="A103" s="27" t="s">
        <v>34</v>
      </c>
      <c r="B103" s="28">
        <v>31</v>
      </c>
      <c r="C103" s="25" t="s">
        <v>13</v>
      </c>
      <c r="D103" s="11"/>
      <c r="E103" s="25" t="s">
        <v>14</v>
      </c>
      <c r="F103" s="26">
        <f t="shared" si="4"/>
        <v>0</v>
      </c>
      <c r="G103" s="13"/>
    </row>
    <row r="104" spans="1:7" ht="14.4" thickBot="1" x14ac:dyDescent="0.3">
      <c r="A104" s="33" t="s">
        <v>15</v>
      </c>
      <c r="B104" s="34">
        <f>SUM(B89:B103)</f>
        <v>2044</v>
      </c>
      <c r="C104" s="35" t="s">
        <v>13</v>
      </c>
      <c r="D104" s="36">
        <f>+F104/B104</f>
        <v>0</v>
      </c>
      <c r="E104" s="35" t="s">
        <v>14</v>
      </c>
      <c r="F104" s="37">
        <f>SUM(F89:F103)</f>
        <v>0</v>
      </c>
      <c r="G104" s="13"/>
    </row>
    <row r="105" spans="1:7" ht="10.5" customHeight="1" thickTop="1" thickBot="1" x14ac:dyDescent="0.3">
      <c r="A105" s="38"/>
      <c r="B105" s="39"/>
      <c r="C105" s="38"/>
      <c r="D105" s="40"/>
      <c r="E105" s="38"/>
      <c r="F105" s="41"/>
      <c r="G105" s="13"/>
    </row>
    <row r="106" spans="1:7" ht="14.4" thickTop="1" x14ac:dyDescent="0.25">
      <c r="A106" s="64" t="s">
        <v>1</v>
      </c>
      <c r="B106" s="65"/>
      <c r="C106" s="65"/>
      <c r="D106" s="65"/>
      <c r="E106" s="65"/>
      <c r="F106" s="66"/>
      <c r="G106" s="13"/>
    </row>
    <row r="107" spans="1:7" ht="14.4" thickBot="1" x14ac:dyDescent="0.3">
      <c r="A107" s="67" t="s">
        <v>56</v>
      </c>
      <c r="B107" s="68"/>
      <c r="C107" s="68"/>
      <c r="D107" s="68"/>
      <c r="E107" s="68"/>
      <c r="F107" s="69"/>
      <c r="G107" s="13"/>
    </row>
    <row r="108" spans="1:7" ht="36" customHeight="1" thickTop="1" thickBot="1" x14ac:dyDescent="0.3">
      <c r="A108" s="42" t="s">
        <v>18</v>
      </c>
      <c r="B108" s="43" t="s">
        <v>19</v>
      </c>
      <c r="C108" s="44" t="s">
        <v>13</v>
      </c>
      <c r="D108" s="45" t="s">
        <v>17</v>
      </c>
      <c r="E108" s="44" t="s">
        <v>14</v>
      </c>
      <c r="F108" s="46" t="s">
        <v>5</v>
      </c>
      <c r="G108" s="13"/>
    </row>
    <row r="109" spans="1:7" x14ac:dyDescent="0.25">
      <c r="A109" s="19" t="s">
        <v>20</v>
      </c>
      <c r="B109" s="20">
        <f t="shared" ref="B109:B123" si="5">+B89+B69+B49+B29+B9</f>
        <v>812</v>
      </c>
      <c r="C109" s="21" t="s">
        <v>13</v>
      </c>
      <c r="D109" s="47">
        <f>+F109/B109</f>
        <v>0</v>
      </c>
      <c r="E109" s="21" t="s">
        <v>14</v>
      </c>
      <c r="F109" s="22">
        <f t="shared" ref="F109:F123" si="6">+F89+F69+F49+F29+F9</f>
        <v>0</v>
      </c>
      <c r="G109" s="13"/>
    </row>
    <row r="110" spans="1:7" x14ac:dyDescent="0.25">
      <c r="A110" s="23" t="s">
        <v>21</v>
      </c>
      <c r="B110" s="20">
        <f t="shared" si="5"/>
        <v>812</v>
      </c>
      <c r="C110" s="21" t="s">
        <v>13</v>
      </c>
      <c r="D110" s="47">
        <f t="shared" ref="D110:D123" si="7">+F110/B110</f>
        <v>0</v>
      </c>
      <c r="E110" s="21" t="s">
        <v>14</v>
      </c>
      <c r="F110" s="22">
        <f t="shared" si="6"/>
        <v>0</v>
      </c>
      <c r="G110" s="13"/>
    </row>
    <row r="111" spans="1:7" x14ac:dyDescent="0.25">
      <c r="A111" s="23" t="s">
        <v>22</v>
      </c>
      <c r="B111" s="20">
        <f t="shared" si="5"/>
        <v>812</v>
      </c>
      <c r="C111" s="21" t="s">
        <v>13</v>
      </c>
      <c r="D111" s="47">
        <f t="shared" si="7"/>
        <v>0</v>
      </c>
      <c r="E111" s="21" t="s">
        <v>14</v>
      </c>
      <c r="F111" s="22">
        <f t="shared" si="6"/>
        <v>0</v>
      </c>
      <c r="G111" s="13"/>
    </row>
    <row r="112" spans="1:7" x14ac:dyDescent="0.25">
      <c r="A112" s="23" t="s">
        <v>23</v>
      </c>
      <c r="B112" s="20">
        <f t="shared" si="5"/>
        <v>812</v>
      </c>
      <c r="C112" s="21" t="s">
        <v>13</v>
      </c>
      <c r="D112" s="47">
        <f t="shared" si="7"/>
        <v>0</v>
      </c>
      <c r="E112" s="21" t="s">
        <v>14</v>
      </c>
      <c r="F112" s="22">
        <f t="shared" si="6"/>
        <v>0</v>
      </c>
      <c r="G112" s="13"/>
    </row>
    <row r="113" spans="1:7" x14ac:dyDescent="0.25">
      <c r="A113" s="23" t="s">
        <v>24</v>
      </c>
      <c r="B113" s="20">
        <f t="shared" si="5"/>
        <v>812</v>
      </c>
      <c r="C113" s="21" t="s">
        <v>13</v>
      </c>
      <c r="D113" s="47">
        <f t="shared" si="7"/>
        <v>0</v>
      </c>
      <c r="E113" s="21" t="s">
        <v>14</v>
      </c>
      <c r="F113" s="22">
        <f t="shared" si="6"/>
        <v>0</v>
      </c>
      <c r="G113" s="13"/>
    </row>
    <row r="114" spans="1:7" x14ac:dyDescent="0.25">
      <c r="A114" s="27" t="s">
        <v>25</v>
      </c>
      <c r="B114" s="20">
        <f t="shared" si="5"/>
        <v>812</v>
      </c>
      <c r="C114" s="21" t="s">
        <v>13</v>
      </c>
      <c r="D114" s="47">
        <f t="shared" si="7"/>
        <v>0</v>
      </c>
      <c r="E114" s="21" t="s">
        <v>14</v>
      </c>
      <c r="F114" s="22">
        <f t="shared" si="6"/>
        <v>0</v>
      </c>
      <c r="G114" s="13"/>
    </row>
    <row r="115" spans="1:7" x14ac:dyDescent="0.25">
      <c r="A115" s="27" t="s">
        <v>26</v>
      </c>
      <c r="B115" s="20">
        <f t="shared" si="5"/>
        <v>812</v>
      </c>
      <c r="C115" s="21" t="s">
        <v>13</v>
      </c>
      <c r="D115" s="47">
        <f t="shared" si="7"/>
        <v>0</v>
      </c>
      <c r="E115" s="21" t="s">
        <v>14</v>
      </c>
      <c r="F115" s="22">
        <f t="shared" si="6"/>
        <v>0</v>
      </c>
      <c r="G115" s="13"/>
    </row>
    <row r="116" spans="1:7" x14ac:dyDescent="0.25">
      <c r="A116" s="27" t="s">
        <v>27</v>
      </c>
      <c r="B116" s="20">
        <f t="shared" si="5"/>
        <v>812</v>
      </c>
      <c r="C116" s="21" t="s">
        <v>13</v>
      </c>
      <c r="D116" s="47">
        <f t="shared" si="7"/>
        <v>0</v>
      </c>
      <c r="E116" s="21" t="s">
        <v>14</v>
      </c>
      <c r="F116" s="22">
        <f t="shared" si="6"/>
        <v>0</v>
      </c>
      <c r="G116" s="13"/>
    </row>
    <row r="117" spans="1:7" x14ac:dyDescent="0.25">
      <c r="A117" s="27" t="s">
        <v>28</v>
      </c>
      <c r="B117" s="20">
        <f t="shared" si="5"/>
        <v>812</v>
      </c>
      <c r="C117" s="21" t="s">
        <v>13</v>
      </c>
      <c r="D117" s="47">
        <f t="shared" si="7"/>
        <v>0</v>
      </c>
      <c r="E117" s="21" t="s">
        <v>14</v>
      </c>
      <c r="F117" s="22">
        <f t="shared" si="6"/>
        <v>0</v>
      </c>
      <c r="G117" s="13"/>
    </row>
    <row r="118" spans="1:7" x14ac:dyDescent="0.25">
      <c r="A118" s="27" t="s">
        <v>29</v>
      </c>
      <c r="B118" s="20">
        <f t="shared" si="5"/>
        <v>575</v>
      </c>
      <c r="C118" s="21" t="s">
        <v>13</v>
      </c>
      <c r="D118" s="47">
        <f t="shared" si="7"/>
        <v>0</v>
      </c>
      <c r="E118" s="21" t="s">
        <v>14</v>
      </c>
      <c r="F118" s="22">
        <f t="shared" si="6"/>
        <v>0</v>
      </c>
      <c r="G118" s="13"/>
    </row>
    <row r="119" spans="1:7" x14ac:dyDescent="0.25">
      <c r="A119" s="27" t="s">
        <v>30</v>
      </c>
      <c r="B119" s="20">
        <f t="shared" si="5"/>
        <v>455</v>
      </c>
      <c r="C119" s="21" t="s">
        <v>13</v>
      </c>
      <c r="D119" s="47">
        <f t="shared" si="7"/>
        <v>0</v>
      </c>
      <c r="E119" s="21" t="s">
        <v>14</v>
      </c>
      <c r="F119" s="22">
        <f t="shared" si="6"/>
        <v>0</v>
      </c>
      <c r="G119" s="13"/>
    </row>
    <row r="120" spans="1:7" x14ac:dyDescent="0.25">
      <c r="A120" s="27" t="s">
        <v>31</v>
      </c>
      <c r="B120" s="20">
        <f t="shared" si="5"/>
        <v>220</v>
      </c>
      <c r="C120" s="21" t="s">
        <v>13</v>
      </c>
      <c r="D120" s="47">
        <f t="shared" si="7"/>
        <v>0</v>
      </c>
      <c r="E120" s="21" t="s">
        <v>14</v>
      </c>
      <c r="F120" s="22">
        <f t="shared" si="6"/>
        <v>0</v>
      </c>
      <c r="G120" s="13"/>
    </row>
    <row r="121" spans="1:7" x14ac:dyDescent="0.25">
      <c r="A121" s="27" t="s">
        <v>32</v>
      </c>
      <c r="B121" s="20">
        <f t="shared" si="5"/>
        <v>500</v>
      </c>
      <c r="C121" s="21" t="s">
        <v>13</v>
      </c>
      <c r="D121" s="47">
        <f t="shared" si="7"/>
        <v>0</v>
      </c>
      <c r="E121" s="21" t="s">
        <v>14</v>
      </c>
      <c r="F121" s="22">
        <f t="shared" si="6"/>
        <v>0</v>
      </c>
      <c r="G121" s="13"/>
    </row>
    <row r="122" spans="1:7" x14ac:dyDescent="0.25">
      <c r="A122" s="27" t="s">
        <v>33</v>
      </c>
      <c r="B122" s="20">
        <f t="shared" si="5"/>
        <v>141</v>
      </c>
      <c r="C122" s="21" t="s">
        <v>13</v>
      </c>
      <c r="D122" s="47">
        <f t="shared" si="7"/>
        <v>0</v>
      </c>
      <c r="E122" s="21" t="s">
        <v>14</v>
      </c>
      <c r="F122" s="22">
        <f t="shared" si="6"/>
        <v>0</v>
      </c>
      <c r="G122" s="13"/>
    </row>
    <row r="123" spans="1:7" x14ac:dyDescent="0.25">
      <c r="A123" s="27" t="s">
        <v>34</v>
      </c>
      <c r="B123" s="20">
        <f t="shared" si="5"/>
        <v>141</v>
      </c>
      <c r="C123" s="21" t="s">
        <v>13</v>
      </c>
      <c r="D123" s="47">
        <f t="shared" si="7"/>
        <v>0</v>
      </c>
      <c r="E123" s="21" t="s">
        <v>14</v>
      </c>
      <c r="F123" s="22">
        <f t="shared" si="6"/>
        <v>0</v>
      </c>
      <c r="G123" s="13"/>
    </row>
    <row r="124" spans="1:7" ht="14.4" thickBot="1" x14ac:dyDescent="0.3">
      <c r="A124" s="33" t="s">
        <v>15</v>
      </c>
      <c r="B124" s="34">
        <f>SUM(B109:B123)</f>
        <v>9340</v>
      </c>
      <c r="C124" s="35" t="s">
        <v>13</v>
      </c>
      <c r="D124" s="36">
        <f>+F124/B124</f>
        <v>0</v>
      </c>
      <c r="E124" s="35" t="s">
        <v>14</v>
      </c>
      <c r="F124" s="37">
        <f>SUM(F109:F123)</f>
        <v>0</v>
      </c>
      <c r="G124" s="13"/>
    </row>
    <row r="125" spans="1:7" ht="14.4" thickTop="1" x14ac:dyDescent="0.25">
      <c r="A125" s="13"/>
      <c r="B125" s="49"/>
      <c r="C125" s="13"/>
      <c r="D125" s="50"/>
      <c r="E125" s="13"/>
      <c r="F125" s="51"/>
      <c r="G125" s="13"/>
    </row>
    <row r="126" spans="1:7" x14ac:dyDescent="0.25">
      <c r="A126" s="13"/>
      <c r="B126" s="49"/>
      <c r="C126" s="13"/>
      <c r="D126" s="50"/>
      <c r="E126" s="13"/>
      <c r="F126" s="51"/>
      <c r="G126" s="13"/>
    </row>
  </sheetData>
  <sheetProtection algorithmName="SHA-512" hashValue="eyV6xzSAVqYQ1HknBH7m8+VUPVAVL0twgduzv2NpukoyzPQxKParSbILcGWARgPQdHMocPREh7FR7BG5y4Eu4w==" saltValue="PRYOgeEkWd/OUiNgmDQ61Q==" spinCount="100000" sheet="1" selectLockedCells="1"/>
  <mergeCells count="17">
    <mergeCell ref="A1:F1"/>
    <mergeCell ref="A2:F2"/>
    <mergeCell ref="A4:F4"/>
    <mergeCell ref="A6:F6"/>
    <mergeCell ref="A7:F7"/>
    <mergeCell ref="A3:F3"/>
    <mergeCell ref="A5:F5"/>
    <mergeCell ref="A86:F86"/>
    <mergeCell ref="A87:F87"/>
    <mergeCell ref="A106:F106"/>
    <mergeCell ref="A107:F107"/>
    <mergeCell ref="A26:F26"/>
    <mergeCell ref="A27:F27"/>
    <mergeCell ref="A46:F46"/>
    <mergeCell ref="A47:F47"/>
    <mergeCell ref="A66:F66"/>
    <mergeCell ref="A67:F67"/>
  </mergeCells>
  <conditionalFormatting sqref="F1:F4 D1:D4 D6:D1048576 F6:F1048576">
    <cfRule type="cellIs" dxfId="9" priority="8" stopIfTrue="1" operator="equal">
      <formula>0</formula>
    </cfRule>
  </conditionalFormatting>
  <conditionalFormatting sqref="F3">
    <cfRule type="cellIs" dxfId="8" priority="4" stopIfTrue="1" operator="equal">
      <formula>0</formula>
    </cfRule>
  </conditionalFormatting>
  <conditionalFormatting sqref="F3">
    <cfRule type="cellIs" dxfId="7" priority="3" stopIfTrue="1" operator="equal">
      <formula>0</formula>
    </cfRule>
  </conditionalFormatting>
  <conditionalFormatting sqref="D3">
    <cfRule type="cellIs" dxfId="6" priority="2" stopIfTrue="1" operator="equal">
      <formula>0</formula>
    </cfRule>
  </conditionalFormatting>
  <conditionalFormatting sqref="F5 D5">
    <cfRule type="cellIs" dxfId="5" priority="1" stopIfTrue="1" operator="equal">
      <formula>0</formula>
    </cfRule>
  </conditionalFormatting>
  <printOptions horizontalCentered="1"/>
  <pageMargins left="0.7" right="0.7" top="0.5" bottom="0.25" header="0.3" footer="0.3"/>
  <pageSetup fitToHeight="3" orientation="portrait" r:id="rId1"/>
  <rowBreaks count="2" manualBreakCount="2">
    <brk id="45" max="16383" man="1"/>
    <brk id="8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74"/>
  <sheetViews>
    <sheetView zoomScaleNormal="100" workbookViewId="0">
      <selection activeCell="D13" sqref="D13"/>
    </sheetView>
  </sheetViews>
  <sheetFormatPr defaultColWidth="9.109375" defaultRowHeight="13.8" x14ac:dyDescent="0.25"/>
  <cols>
    <col min="1" max="1" width="31" style="1" customWidth="1"/>
    <col min="2" max="2" width="15.6640625" style="2" customWidth="1"/>
    <col min="3" max="3" width="2.5546875" style="1" customWidth="1"/>
    <col min="4" max="4" width="17.88671875" style="4" customWidth="1"/>
    <col min="5" max="5" width="2.5546875" style="1" customWidth="1"/>
    <col min="6" max="6" width="15.6640625" style="3" customWidth="1"/>
    <col min="7" max="16384" width="9.109375" style="1"/>
  </cols>
  <sheetData>
    <row r="1" spans="1:7" x14ac:dyDescent="0.25">
      <c r="A1" s="70" t="s">
        <v>59</v>
      </c>
      <c r="B1" s="70"/>
      <c r="C1" s="70"/>
      <c r="D1" s="70"/>
      <c r="E1" s="70"/>
      <c r="F1" s="70"/>
      <c r="G1" s="13"/>
    </row>
    <row r="2" spans="1:7" x14ac:dyDescent="0.25">
      <c r="A2" s="70" t="s">
        <v>50</v>
      </c>
      <c r="B2" s="70"/>
      <c r="C2" s="70"/>
      <c r="D2" s="70"/>
      <c r="E2" s="70"/>
      <c r="F2" s="70"/>
      <c r="G2" s="13"/>
    </row>
    <row r="3" spans="1:7" x14ac:dyDescent="0.25">
      <c r="A3" s="78" t="s">
        <v>35</v>
      </c>
      <c r="B3" s="78"/>
      <c r="C3" s="78"/>
      <c r="D3" s="78"/>
      <c r="E3" s="78"/>
      <c r="F3" s="78"/>
      <c r="G3" s="13"/>
    </row>
    <row r="4" spans="1:7" ht="30" customHeight="1" x14ac:dyDescent="0.25">
      <c r="A4" s="71" t="s">
        <v>0</v>
      </c>
      <c r="B4" s="71"/>
      <c r="C4" s="71"/>
      <c r="D4" s="71"/>
      <c r="E4" s="71"/>
      <c r="F4" s="71"/>
      <c r="G4" s="13"/>
    </row>
    <row r="5" spans="1:7" x14ac:dyDescent="0.25">
      <c r="A5" s="53"/>
      <c r="B5" s="54"/>
      <c r="C5" s="53"/>
      <c r="D5" s="55"/>
      <c r="E5" s="53"/>
      <c r="F5" s="56"/>
      <c r="G5" s="13"/>
    </row>
    <row r="6" spans="1:7" ht="39" customHeight="1" x14ac:dyDescent="0.25">
      <c r="A6" s="79" t="s">
        <v>12</v>
      </c>
      <c r="B6" s="79"/>
      <c r="C6" s="79"/>
      <c r="D6" s="79"/>
      <c r="E6" s="79"/>
      <c r="F6" s="79"/>
      <c r="G6" s="13"/>
    </row>
    <row r="7" spans="1:7" ht="4.5" customHeight="1" thickBot="1" x14ac:dyDescent="0.3">
      <c r="A7" s="13"/>
      <c r="B7" s="49"/>
      <c r="C7" s="13"/>
      <c r="D7" s="50"/>
      <c r="E7" s="13"/>
      <c r="F7" s="51"/>
      <c r="G7" s="13"/>
    </row>
    <row r="8" spans="1:7" ht="14.4" thickTop="1" x14ac:dyDescent="0.25">
      <c r="A8" s="72" t="s">
        <v>16</v>
      </c>
      <c r="B8" s="73"/>
      <c r="C8" s="73"/>
      <c r="D8" s="73"/>
      <c r="E8" s="73"/>
      <c r="F8" s="74"/>
      <c r="G8" s="13"/>
    </row>
    <row r="9" spans="1:7" ht="14.4" thickBot="1" x14ac:dyDescent="0.3">
      <c r="A9" s="75" t="s">
        <v>51</v>
      </c>
      <c r="B9" s="76"/>
      <c r="C9" s="76"/>
      <c r="D9" s="76"/>
      <c r="E9" s="76"/>
      <c r="F9" s="77"/>
      <c r="G9" s="13"/>
    </row>
    <row r="10" spans="1:7" ht="36" customHeight="1" thickTop="1" thickBot="1" x14ac:dyDescent="0.3">
      <c r="A10" s="14" t="s">
        <v>2</v>
      </c>
      <c r="B10" s="15" t="s">
        <v>3</v>
      </c>
      <c r="C10" s="16" t="s">
        <v>13</v>
      </c>
      <c r="D10" s="17" t="s">
        <v>4</v>
      </c>
      <c r="E10" s="16" t="s">
        <v>14</v>
      </c>
      <c r="F10" s="18" t="s">
        <v>5</v>
      </c>
      <c r="G10" s="13"/>
    </row>
    <row r="11" spans="1:7" x14ac:dyDescent="0.25">
      <c r="A11" s="19" t="s">
        <v>6</v>
      </c>
      <c r="B11" s="20">
        <v>18000</v>
      </c>
      <c r="C11" s="21" t="s">
        <v>13</v>
      </c>
      <c r="D11" s="10"/>
      <c r="E11" s="21" t="s">
        <v>14</v>
      </c>
      <c r="F11" s="22">
        <f t="shared" ref="F11:F16" si="0">+B11*D11</f>
        <v>0</v>
      </c>
      <c r="G11" s="13"/>
    </row>
    <row r="12" spans="1:7" x14ac:dyDescent="0.25">
      <c r="A12" s="23" t="s">
        <v>7</v>
      </c>
      <c r="B12" s="24">
        <v>3000</v>
      </c>
      <c r="C12" s="25" t="s">
        <v>13</v>
      </c>
      <c r="D12" s="11"/>
      <c r="E12" s="25" t="s">
        <v>14</v>
      </c>
      <c r="F12" s="22">
        <f t="shared" si="0"/>
        <v>0</v>
      </c>
      <c r="G12" s="13"/>
    </row>
    <row r="13" spans="1:7" x14ac:dyDescent="0.25">
      <c r="A13" s="23" t="s">
        <v>8</v>
      </c>
      <c r="B13" s="24">
        <v>500</v>
      </c>
      <c r="C13" s="25" t="s">
        <v>13</v>
      </c>
      <c r="D13" s="11"/>
      <c r="E13" s="25" t="s">
        <v>14</v>
      </c>
      <c r="F13" s="22">
        <f t="shared" si="0"/>
        <v>0</v>
      </c>
      <c r="G13" s="13"/>
    </row>
    <row r="14" spans="1:7" x14ac:dyDescent="0.25">
      <c r="A14" s="23" t="s">
        <v>9</v>
      </c>
      <c r="B14" s="24">
        <v>1800</v>
      </c>
      <c r="C14" s="25" t="s">
        <v>13</v>
      </c>
      <c r="D14" s="11"/>
      <c r="E14" s="25" t="s">
        <v>14</v>
      </c>
      <c r="F14" s="22">
        <f t="shared" si="0"/>
        <v>0</v>
      </c>
      <c r="G14" s="13"/>
    </row>
    <row r="15" spans="1:7" x14ac:dyDescent="0.25">
      <c r="A15" s="23" t="s">
        <v>10</v>
      </c>
      <c r="B15" s="24">
        <v>200</v>
      </c>
      <c r="C15" s="25" t="s">
        <v>13</v>
      </c>
      <c r="D15" s="11"/>
      <c r="E15" s="25" t="s">
        <v>14</v>
      </c>
      <c r="F15" s="22">
        <f t="shared" si="0"/>
        <v>0</v>
      </c>
      <c r="G15" s="13"/>
    </row>
    <row r="16" spans="1:7" ht="14.4" thickBot="1" x14ac:dyDescent="0.3">
      <c r="A16" s="29" t="s">
        <v>11</v>
      </c>
      <c r="B16" s="30">
        <v>60</v>
      </c>
      <c r="C16" s="31" t="s">
        <v>13</v>
      </c>
      <c r="D16" s="12"/>
      <c r="E16" s="31" t="s">
        <v>14</v>
      </c>
      <c r="F16" s="32">
        <f t="shared" si="0"/>
        <v>0</v>
      </c>
      <c r="G16" s="13"/>
    </row>
    <row r="17" spans="1:7" ht="14.4" thickBot="1" x14ac:dyDescent="0.3">
      <c r="A17" s="33" t="s">
        <v>15</v>
      </c>
      <c r="B17" s="34">
        <f>SUM(B11:B16)</f>
        <v>23560</v>
      </c>
      <c r="C17" s="35" t="s">
        <v>13</v>
      </c>
      <c r="D17" s="57">
        <f>+F17/B17</f>
        <v>0</v>
      </c>
      <c r="E17" s="35" t="s">
        <v>14</v>
      </c>
      <c r="F17" s="37">
        <f>SUM(F11:F16)</f>
        <v>0</v>
      </c>
      <c r="G17" s="13"/>
    </row>
    <row r="18" spans="1:7" ht="10.5" customHeight="1" thickTop="1" thickBot="1" x14ac:dyDescent="0.3">
      <c r="A18" s="38"/>
      <c r="B18" s="39"/>
      <c r="C18" s="38"/>
      <c r="D18" s="40"/>
      <c r="E18" s="38"/>
      <c r="F18" s="41"/>
      <c r="G18" s="13"/>
    </row>
    <row r="19" spans="1:7" ht="14.4" thickTop="1" x14ac:dyDescent="0.25">
      <c r="A19" s="64" t="s">
        <v>16</v>
      </c>
      <c r="B19" s="65"/>
      <c r="C19" s="65"/>
      <c r="D19" s="65"/>
      <c r="E19" s="65"/>
      <c r="F19" s="66"/>
      <c r="G19" s="13"/>
    </row>
    <row r="20" spans="1:7" ht="15.75" customHeight="1" x14ac:dyDescent="0.25">
      <c r="A20" s="80" t="s">
        <v>57</v>
      </c>
      <c r="B20" s="81"/>
      <c r="C20" s="81"/>
      <c r="D20" s="81"/>
      <c r="E20" s="81"/>
      <c r="F20" s="82"/>
      <c r="G20" s="13"/>
    </row>
    <row r="21" spans="1:7" ht="36" customHeight="1" x14ac:dyDescent="0.25">
      <c r="A21" s="58" t="s">
        <v>2</v>
      </c>
      <c r="B21" s="59" t="s">
        <v>3</v>
      </c>
      <c r="C21" s="60" t="s">
        <v>13</v>
      </c>
      <c r="D21" s="61" t="s">
        <v>4</v>
      </c>
      <c r="E21" s="60" t="s">
        <v>14</v>
      </c>
      <c r="F21" s="62" t="s">
        <v>5</v>
      </c>
      <c r="G21" s="13"/>
    </row>
    <row r="22" spans="1:7" x14ac:dyDescent="0.25">
      <c r="A22" s="19" t="s">
        <v>6</v>
      </c>
      <c r="B22" s="20">
        <v>18500</v>
      </c>
      <c r="C22" s="21" t="s">
        <v>13</v>
      </c>
      <c r="D22" s="10"/>
      <c r="E22" s="21" t="s">
        <v>14</v>
      </c>
      <c r="F22" s="22">
        <f t="shared" ref="F22:F27" si="1">+B22*D22</f>
        <v>0</v>
      </c>
      <c r="G22" s="13"/>
    </row>
    <row r="23" spans="1:7" x14ac:dyDescent="0.25">
      <c r="A23" s="23" t="s">
        <v>7</v>
      </c>
      <c r="B23" s="24">
        <v>3100</v>
      </c>
      <c r="C23" s="25" t="s">
        <v>13</v>
      </c>
      <c r="D23" s="11"/>
      <c r="E23" s="25" t="s">
        <v>14</v>
      </c>
      <c r="F23" s="22">
        <f t="shared" si="1"/>
        <v>0</v>
      </c>
      <c r="G23" s="13"/>
    </row>
    <row r="24" spans="1:7" x14ac:dyDescent="0.25">
      <c r="A24" s="23" t="s">
        <v>8</v>
      </c>
      <c r="B24" s="24">
        <v>600</v>
      </c>
      <c r="C24" s="25" t="s">
        <v>13</v>
      </c>
      <c r="D24" s="11"/>
      <c r="E24" s="25" t="s">
        <v>14</v>
      </c>
      <c r="F24" s="22">
        <f t="shared" si="1"/>
        <v>0</v>
      </c>
      <c r="G24" s="13"/>
    </row>
    <row r="25" spans="1:7" x14ac:dyDescent="0.25">
      <c r="A25" s="23" t="s">
        <v>9</v>
      </c>
      <c r="B25" s="24">
        <v>2000</v>
      </c>
      <c r="C25" s="25" t="s">
        <v>13</v>
      </c>
      <c r="D25" s="11"/>
      <c r="E25" s="25" t="s">
        <v>14</v>
      </c>
      <c r="F25" s="22">
        <f t="shared" si="1"/>
        <v>0</v>
      </c>
      <c r="G25" s="13"/>
    </row>
    <row r="26" spans="1:7" x14ac:dyDescent="0.25">
      <c r="A26" s="23" t="s">
        <v>10</v>
      </c>
      <c r="B26" s="24">
        <v>250</v>
      </c>
      <c r="C26" s="25" t="s">
        <v>13</v>
      </c>
      <c r="D26" s="11"/>
      <c r="E26" s="25" t="s">
        <v>14</v>
      </c>
      <c r="F26" s="22">
        <f t="shared" si="1"/>
        <v>0</v>
      </c>
      <c r="G26" s="13"/>
    </row>
    <row r="27" spans="1:7" ht="14.4" thickBot="1" x14ac:dyDescent="0.3">
      <c r="A27" s="29" t="s">
        <v>11</v>
      </c>
      <c r="B27" s="30">
        <v>70</v>
      </c>
      <c r="C27" s="31" t="s">
        <v>13</v>
      </c>
      <c r="D27" s="12"/>
      <c r="E27" s="31" t="s">
        <v>14</v>
      </c>
      <c r="F27" s="32">
        <f t="shared" si="1"/>
        <v>0</v>
      </c>
      <c r="G27" s="13"/>
    </row>
    <row r="28" spans="1:7" ht="14.4" thickBot="1" x14ac:dyDescent="0.3">
      <c r="A28" s="33" t="s">
        <v>15</v>
      </c>
      <c r="B28" s="34">
        <f>SUM(B22:B27)</f>
        <v>24520</v>
      </c>
      <c r="C28" s="35" t="s">
        <v>13</v>
      </c>
      <c r="D28" s="57">
        <f>+F28/B28</f>
        <v>0</v>
      </c>
      <c r="E28" s="35" t="s">
        <v>14</v>
      </c>
      <c r="F28" s="37">
        <f>SUM(F22:F27)</f>
        <v>0</v>
      </c>
      <c r="G28" s="13"/>
    </row>
    <row r="29" spans="1:7" ht="10.5" customHeight="1" thickTop="1" thickBot="1" x14ac:dyDescent="0.3">
      <c r="A29" s="38"/>
      <c r="B29" s="39"/>
      <c r="C29" s="38"/>
      <c r="D29" s="40"/>
      <c r="E29" s="38"/>
      <c r="F29" s="41"/>
      <c r="G29" s="13"/>
    </row>
    <row r="30" spans="1:7" ht="14.4" thickTop="1" x14ac:dyDescent="0.25">
      <c r="A30" s="64" t="s">
        <v>16</v>
      </c>
      <c r="B30" s="65"/>
      <c r="C30" s="65"/>
      <c r="D30" s="65"/>
      <c r="E30" s="65"/>
      <c r="F30" s="66"/>
      <c r="G30" s="13"/>
    </row>
    <row r="31" spans="1:7" ht="14.4" thickBot="1" x14ac:dyDescent="0.3">
      <c r="A31" s="67" t="s">
        <v>53</v>
      </c>
      <c r="B31" s="68"/>
      <c r="C31" s="68"/>
      <c r="D31" s="68"/>
      <c r="E31" s="68"/>
      <c r="F31" s="69"/>
      <c r="G31" s="13"/>
    </row>
    <row r="32" spans="1:7" ht="36" customHeight="1" thickTop="1" thickBot="1" x14ac:dyDescent="0.3">
      <c r="A32" s="42" t="s">
        <v>2</v>
      </c>
      <c r="B32" s="43" t="s">
        <v>3</v>
      </c>
      <c r="C32" s="44" t="s">
        <v>13</v>
      </c>
      <c r="D32" s="45" t="s">
        <v>4</v>
      </c>
      <c r="E32" s="44" t="s">
        <v>14</v>
      </c>
      <c r="F32" s="46" t="s">
        <v>5</v>
      </c>
      <c r="G32" s="13"/>
    </row>
    <row r="33" spans="1:7" x14ac:dyDescent="0.25">
      <c r="A33" s="19" t="s">
        <v>6</v>
      </c>
      <c r="B33" s="20">
        <v>19000</v>
      </c>
      <c r="C33" s="21" t="s">
        <v>13</v>
      </c>
      <c r="D33" s="10"/>
      <c r="E33" s="21" t="s">
        <v>14</v>
      </c>
      <c r="F33" s="22">
        <f t="shared" ref="F33:F38" si="2">+B33*D33</f>
        <v>0</v>
      </c>
      <c r="G33" s="13"/>
    </row>
    <row r="34" spans="1:7" x14ac:dyDescent="0.25">
      <c r="A34" s="23" t="s">
        <v>7</v>
      </c>
      <c r="B34" s="24">
        <v>3200</v>
      </c>
      <c r="C34" s="25" t="s">
        <v>13</v>
      </c>
      <c r="D34" s="11"/>
      <c r="E34" s="25" t="s">
        <v>14</v>
      </c>
      <c r="F34" s="22">
        <f t="shared" si="2"/>
        <v>0</v>
      </c>
      <c r="G34" s="13"/>
    </row>
    <row r="35" spans="1:7" x14ac:dyDescent="0.25">
      <c r="A35" s="23" t="s">
        <v>8</v>
      </c>
      <c r="B35" s="24">
        <v>700</v>
      </c>
      <c r="C35" s="25" t="s">
        <v>13</v>
      </c>
      <c r="D35" s="11"/>
      <c r="E35" s="25" t="s">
        <v>14</v>
      </c>
      <c r="F35" s="22">
        <f t="shared" si="2"/>
        <v>0</v>
      </c>
      <c r="G35" s="13"/>
    </row>
    <row r="36" spans="1:7" x14ac:dyDescent="0.25">
      <c r="A36" s="23" t="s">
        <v>9</v>
      </c>
      <c r="B36" s="24">
        <v>2200</v>
      </c>
      <c r="C36" s="25" t="s">
        <v>13</v>
      </c>
      <c r="D36" s="11"/>
      <c r="E36" s="25" t="s">
        <v>14</v>
      </c>
      <c r="F36" s="22">
        <f t="shared" si="2"/>
        <v>0</v>
      </c>
      <c r="G36" s="13"/>
    </row>
    <row r="37" spans="1:7" x14ac:dyDescent="0.25">
      <c r="A37" s="23" t="s">
        <v>10</v>
      </c>
      <c r="B37" s="24">
        <v>300</v>
      </c>
      <c r="C37" s="25" t="s">
        <v>13</v>
      </c>
      <c r="D37" s="11"/>
      <c r="E37" s="25" t="s">
        <v>14</v>
      </c>
      <c r="F37" s="22">
        <f t="shared" si="2"/>
        <v>0</v>
      </c>
      <c r="G37" s="13"/>
    </row>
    <row r="38" spans="1:7" ht="14.4" thickBot="1" x14ac:dyDescent="0.3">
      <c r="A38" s="29" t="s">
        <v>11</v>
      </c>
      <c r="B38" s="30">
        <v>80</v>
      </c>
      <c r="C38" s="31" t="s">
        <v>13</v>
      </c>
      <c r="D38" s="12"/>
      <c r="E38" s="31" t="s">
        <v>14</v>
      </c>
      <c r="F38" s="32">
        <f t="shared" si="2"/>
        <v>0</v>
      </c>
      <c r="G38" s="13"/>
    </row>
    <row r="39" spans="1:7" ht="14.4" thickBot="1" x14ac:dyDescent="0.3">
      <c r="A39" s="33" t="s">
        <v>15</v>
      </c>
      <c r="B39" s="34">
        <f>SUM(B33:B38)</f>
        <v>25480</v>
      </c>
      <c r="C39" s="35" t="s">
        <v>13</v>
      </c>
      <c r="D39" s="57">
        <f>+F39/B39</f>
        <v>0</v>
      </c>
      <c r="E39" s="35" t="s">
        <v>14</v>
      </c>
      <c r="F39" s="37">
        <f>SUM(F33:F38)</f>
        <v>0</v>
      </c>
      <c r="G39" s="13"/>
    </row>
    <row r="40" spans="1:7" ht="10.5" customHeight="1" thickTop="1" thickBot="1" x14ac:dyDescent="0.3">
      <c r="A40" s="38"/>
      <c r="B40" s="39"/>
      <c r="C40" s="38"/>
      <c r="D40" s="40"/>
      <c r="E40" s="38"/>
      <c r="F40" s="41"/>
      <c r="G40" s="13"/>
    </row>
    <row r="41" spans="1:7" ht="14.4" thickTop="1" x14ac:dyDescent="0.25">
      <c r="A41" s="64" t="s">
        <v>16</v>
      </c>
      <c r="B41" s="65"/>
      <c r="C41" s="65"/>
      <c r="D41" s="65"/>
      <c r="E41" s="65"/>
      <c r="F41" s="66"/>
      <c r="G41" s="13"/>
    </row>
    <row r="42" spans="1:7" ht="14.4" thickBot="1" x14ac:dyDescent="0.3">
      <c r="A42" s="67" t="s">
        <v>54</v>
      </c>
      <c r="B42" s="68"/>
      <c r="C42" s="68"/>
      <c r="D42" s="68"/>
      <c r="E42" s="68"/>
      <c r="F42" s="69"/>
      <c r="G42" s="13"/>
    </row>
    <row r="43" spans="1:7" ht="36" customHeight="1" thickTop="1" thickBot="1" x14ac:dyDescent="0.3">
      <c r="A43" s="42" t="s">
        <v>2</v>
      </c>
      <c r="B43" s="43" t="s">
        <v>3</v>
      </c>
      <c r="C43" s="44" t="s">
        <v>13</v>
      </c>
      <c r="D43" s="45" t="s">
        <v>4</v>
      </c>
      <c r="E43" s="44" t="s">
        <v>14</v>
      </c>
      <c r="F43" s="46" t="s">
        <v>5</v>
      </c>
      <c r="G43" s="13"/>
    </row>
    <row r="44" spans="1:7" x14ac:dyDescent="0.25">
      <c r="A44" s="19" t="s">
        <v>6</v>
      </c>
      <c r="B44" s="20">
        <v>19500</v>
      </c>
      <c r="C44" s="21" t="s">
        <v>13</v>
      </c>
      <c r="D44" s="10"/>
      <c r="E44" s="21" t="s">
        <v>14</v>
      </c>
      <c r="F44" s="22">
        <f t="shared" ref="F44:F49" si="3">+B44*D44</f>
        <v>0</v>
      </c>
      <c r="G44" s="13"/>
    </row>
    <row r="45" spans="1:7" x14ac:dyDescent="0.25">
      <c r="A45" s="23" t="s">
        <v>7</v>
      </c>
      <c r="B45" s="24">
        <v>3300</v>
      </c>
      <c r="C45" s="25" t="s">
        <v>13</v>
      </c>
      <c r="D45" s="11"/>
      <c r="E45" s="25" t="s">
        <v>14</v>
      </c>
      <c r="F45" s="22">
        <f t="shared" si="3"/>
        <v>0</v>
      </c>
      <c r="G45" s="13"/>
    </row>
    <row r="46" spans="1:7" x14ac:dyDescent="0.25">
      <c r="A46" s="23" t="s">
        <v>8</v>
      </c>
      <c r="B46" s="24">
        <v>800</v>
      </c>
      <c r="C46" s="25" t="s">
        <v>13</v>
      </c>
      <c r="D46" s="11"/>
      <c r="E46" s="25" t="s">
        <v>14</v>
      </c>
      <c r="F46" s="22">
        <f t="shared" si="3"/>
        <v>0</v>
      </c>
      <c r="G46" s="13"/>
    </row>
    <row r="47" spans="1:7" x14ac:dyDescent="0.25">
      <c r="A47" s="23" t="s">
        <v>9</v>
      </c>
      <c r="B47" s="24">
        <v>2400</v>
      </c>
      <c r="C47" s="25" t="s">
        <v>13</v>
      </c>
      <c r="D47" s="11"/>
      <c r="E47" s="25" t="s">
        <v>14</v>
      </c>
      <c r="F47" s="22">
        <f t="shared" si="3"/>
        <v>0</v>
      </c>
      <c r="G47" s="13"/>
    </row>
    <row r="48" spans="1:7" x14ac:dyDescent="0.25">
      <c r="A48" s="23" t="s">
        <v>10</v>
      </c>
      <c r="B48" s="24">
        <v>350</v>
      </c>
      <c r="C48" s="25" t="s">
        <v>13</v>
      </c>
      <c r="D48" s="11"/>
      <c r="E48" s="25" t="s">
        <v>14</v>
      </c>
      <c r="F48" s="22">
        <f t="shared" si="3"/>
        <v>0</v>
      </c>
      <c r="G48" s="13"/>
    </row>
    <row r="49" spans="1:7" ht="14.4" thickBot="1" x14ac:dyDescent="0.3">
      <c r="A49" s="29" t="s">
        <v>11</v>
      </c>
      <c r="B49" s="30">
        <v>90</v>
      </c>
      <c r="C49" s="31" t="s">
        <v>13</v>
      </c>
      <c r="D49" s="12"/>
      <c r="E49" s="31" t="s">
        <v>14</v>
      </c>
      <c r="F49" s="32">
        <f t="shared" si="3"/>
        <v>0</v>
      </c>
      <c r="G49" s="13"/>
    </row>
    <row r="50" spans="1:7" ht="14.4" thickBot="1" x14ac:dyDescent="0.3">
      <c r="A50" s="33" t="s">
        <v>15</v>
      </c>
      <c r="B50" s="34">
        <f>SUM(B44:B49)</f>
        <v>26440</v>
      </c>
      <c r="C50" s="35" t="s">
        <v>13</v>
      </c>
      <c r="D50" s="57">
        <f>+F50/B50</f>
        <v>0</v>
      </c>
      <c r="E50" s="35" t="s">
        <v>14</v>
      </c>
      <c r="F50" s="37">
        <f>SUM(F44:F49)</f>
        <v>0</v>
      </c>
      <c r="G50" s="13"/>
    </row>
    <row r="51" spans="1:7" ht="10.5" customHeight="1" thickTop="1" thickBot="1" x14ac:dyDescent="0.3">
      <c r="A51" s="38"/>
      <c r="B51" s="39"/>
      <c r="C51" s="38"/>
      <c r="D51" s="40"/>
      <c r="E51" s="38"/>
      <c r="F51" s="41"/>
      <c r="G51" s="13"/>
    </row>
    <row r="52" spans="1:7" ht="14.4" thickTop="1" x14ac:dyDescent="0.25">
      <c r="A52" s="64" t="s">
        <v>16</v>
      </c>
      <c r="B52" s="65"/>
      <c r="C52" s="65"/>
      <c r="D52" s="65"/>
      <c r="E52" s="65"/>
      <c r="F52" s="66"/>
      <c r="G52" s="13"/>
    </row>
    <row r="53" spans="1:7" ht="14.4" thickBot="1" x14ac:dyDescent="0.3">
      <c r="A53" s="67" t="s">
        <v>55</v>
      </c>
      <c r="B53" s="68"/>
      <c r="C53" s="68"/>
      <c r="D53" s="68"/>
      <c r="E53" s="68"/>
      <c r="F53" s="69"/>
      <c r="G53" s="13"/>
    </row>
    <row r="54" spans="1:7" ht="36" customHeight="1" thickTop="1" thickBot="1" x14ac:dyDescent="0.3">
      <c r="A54" s="42" t="s">
        <v>2</v>
      </c>
      <c r="B54" s="43" t="s">
        <v>3</v>
      </c>
      <c r="C54" s="44" t="s">
        <v>13</v>
      </c>
      <c r="D54" s="45" t="s">
        <v>4</v>
      </c>
      <c r="E54" s="44" t="s">
        <v>14</v>
      </c>
      <c r="F54" s="46" t="s">
        <v>5</v>
      </c>
      <c r="G54" s="13"/>
    </row>
    <row r="55" spans="1:7" x14ac:dyDescent="0.25">
      <c r="A55" s="19" t="s">
        <v>6</v>
      </c>
      <c r="B55" s="20">
        <v>20000</v>
      </c>
      <c r="C55" s="21" t="s">
        <v>13</v>
      </c>
      <c r="D55" s="10"/>
      <c r="E55" s="21" t="s">
        <v>14</v>
      </c>
      <c r="F55" s="22">
        <f t="shared" ref="F55:F60" si="4">+B55*D55</f>
        <v>0</v>
      </c>
      <c r="G55" s="13"/>
    </row>
    <row r="56" spans="1:7" x14ac:dyDescent="0.25">
      <c r="A56" s="23" t="s">
        <v>7</v>
      </c>
      <c r="B56" s="24">
        <v>3400</v>
      </c>
      <c r="C56" s="25" t="s">
        <v>13</v>
      </c>
      <c r="D56" s="11"/>
      <c r="E56" s="25" t="s">
        <v>14</v>
      </c>
      <c r="F56" s="22">
        <f t="shared" si="4"/>
        <v>0</v>
      </c>
      <c r="G56" s="13"/>
    </row>
    <row r="57" spans="1:7" x14ac:dyDescent="0.25">
      <c r="A57" s="23" t="s">
        <v>8</v>
      </c>
      <c r="B57" s="24">
        <v>900</v>
      </c>
      <c r="C57" s="25" t="s">
        <v>13</v>
      </c>
      <c r="D57" s="11"/>
      <c r="E57" s="25" t="s">
        <v>14</v>
      </c>
      <c r="F57" s="22">
        <f t="shared" si="4"/>
        <v>0</v>
      </c>
      <c r="G57" s="13"/>
    </row>
    <row r="58" spans="1:7" x14ac:dyDescent="0.25">
      <c r="A58" s="23" t="s">
        <v>9</v>
      </c>
      <c r="B58" s="24">
        <v>2600</v>
      </c>
      <c r="C58" s="25" t="s">
        <v>13</v>
      </c>
      <c r="D58" s="11"/>
      <c r="E58" s="25" t="s">
        <v>14</v>
      </c>
      <c r="F58" s="22">
        <f t="shared" si="4"/>
        <v>0</v>
      </c>
      <c r="G58" s="13"/>
    </row>
    <row r="59" spans="1:7" x14ac:dyDescent="0.25">
      <c r="A59" s="23" t="s">
        <v>10</v>
      </c>
      <c r="B59" s="24">
        <v>400</v>
      </c>
      <c r="C59" s="25" t="s">
        <v>13</v>
      </c>
      <c r="D59" s="11"/>
      <c r="E59" s="25" t="s">
        <v>14</v>
      </c>
      <c r="F59" s="22">
        <f t="shared" si="4"/>
        <v>0</v>
      </c>
      <c r="G59" s="13"/>
    </row>
    <row r="60" spans="1:7" ht="14.4" thickBot="1" x14ac:dyDescent="0.3">
      <c r="A60" s="29" t="s">
        <v>11</v>
      </c>
      <c r="B60" s="30">
        <v>100</v>
      </c>
      <c r="C60" s="31" t="s">
        <v>13</v>
      </c>
      <c r="D60" s="12"/>
      <c r="E60" s="31" t="s">
        <v>14</v>
      </c>
      <c r="F60" s="32">
        <f t="shared" si="4"/>
        <v>0</v>
      </c>
      <c r="G60" s="13"/>
    </row>
    <row r="61" spans="1:7" ht="14.4" thickBot="1" x14ac:dyDescent="0.3">
      <c r="A61" s="33" t="s">
        <v>15</v>
      </c>
      <c r="B61" s="34">
        <f>SUM(B55:B60)</f>
        <v>27400</v>
      </c>
      <c r="C61" s="35" t="s">
        <v>13</v>
      </c>
      <c r="D61" s="57">
        <f>+F61/B61</f>
        <v>0</v>
      </c>
      <c r="E61" s="35" t="s">
        <v>14</v>
      </c>
      <c r="F61" s="37">
        <f>SUM(F55:F60)</f>
        <v>0</v>
      </c>
      <c r="G61" s="13"/>
    </row>
    <row r="62" spans="1:7" ht="10.5" customHeight="1" thickTop="1" thickBot="1" x14ac:dyDescent="0.3">
      <c r="A62" s="38"/>
      <c r="B62" s="39"/>
      <c r="C62" s="38"/>
      <c r="D62" s="40"/>
      <c r="E62" s="38"/>
      <c r="F62" s="41"/>
      <c r="G62" s="13"/>
    </row>
    <row r="63" spans="1:7" ht="14.4" thickTop="1" x14ac:dyDescent="0.25">
      <c r="A63" s="64" t="s">
        <v>16</v>
      </c>
      <c r="B63" s="65"/>
      <c r="C63" s="65"/>
      <c r="D63" s="65"/>
      <c r="E63" s="65"/>
      <c r="F63" s="66"/>
      <c r="G63" s="13"/>
    </row>
    <row r="64" spans="1:7" ht="14.4" thickBot="1" x14ac:dyDescent="0.3">
      <c r="A64" s="67" t="s">
        <v>56</v>
      </c>
      <c r="B64" s="68"/>
      <c r="C64" s="68"/>
      <c r="D64" s="68"/>
      <c r="E64" s="68"/>
      <c r="F64" s="69"/>
      <c r="G64" s="13"/>
    </row>
    <row r="65" spans="1:7" ht="36" customHeight="1" thickTop="1" thickBot="1" x14ac:dyDescent="0.3">
      <c r="A65" s="42" t="s">
        <v>2</v>
      </c>
      <c r="B65" s="43" t="s">
        <v>3</v>
      </c>
      <c r="C65" s="44" t="s">
        <v>13</v>
      </c>
      <c r="D65" s="45" t="s">
        <v>4</v>
      </c>
      <c r="E65" s="44" t="s">
        <v>14</v>
      </c>
      <c r="F65" s="46" t="s">
        <v>5</v>
      </c>
      <c r="G65" s="13"/>
    </row>
    <row r="66" spans="1:7" x14ac:dyDescent="0.25">
      <c r="A66" s="19" t="s">
        <v>6</v>
      </c>
      <c r="B66" s="20">
        <f t="shared" ref="B66:B71" si="5">+B55+B44+B33+B22+B11</f>
        <v>95000</v>
      </c>
      <c r="C66" s="21" t="s">
        <v>13</v>
      </c>
      <c r="D66" s="47">
        <f t="shared" ref="D66:D72" si="6">+F66/B66</f>
        <v>0</v>
      </c>
      <c r="E66" s="21" t="s">
        <v>14</v>
      </c>
      <c r="F66" s="22">
        <f t="shared" ref="F66:F71" si="7">+F55+F44+F33+F22+F11</f>
        <v>0</v>
      </c>
      <c r="G66" s="13"/>
    </row>
    <row r="67" spans="1:7" x14ac:dyDescent="0.25">
      <c r="A67" s="23" t="s">
        <v>7</v>
      </c>
      <c r="B67" s="24">
        <f t="shared" si="5"/>
        <v>16000</v>
      </c>
      <c r="C67" s="25" t="s">
        <v>13</v>
      </c>
      <c r="D67" s="52">
        <f t="shared" si="6"/>
        <v>0</v>
      </c>
      <c r="E67" s="25" t="s">
        <v>14</v>
      </c>
      <c r="F67" s="26">
        <f t="shared" si="7"/>
        <v>0</v>
      </c>
      <c r="G67" s="13"/>
    </row>
    <row r="68" spans="1:7" x14ac:dyDescent="0.25">
      <c r="A68" s="23" t="s">
        <v>8</v>
      </c>
      <c r="B68" s="24">
        <f t="shared" si="5"/>
        <v>3500</v>
      </c>
      <c r="C68" s="25" t="s">
        <v>13</v>
      </c>
      <c r="D68" s="52">
        <f t="shared" si="6"/>
        <v>0</v>
      </c>
      <c r="E68" s="25" t="s">
        <v>14</v>
      </c>
      <c r="F68" s="26">
        <f t="shared" si="7"/>
        <v>0</v>
      </c>
      <c r="G68" s="13"/>
    </row>
    <row r="69" spans="1:7" x14ac:dyDescent="0.25">
      <c r="A69" s="23" t="s">
        <v>9</v>
      </c>
      <c r="B69" s="24">
        <f t="shared" si="5"/>
        <v>11000</v>
      </c>
      <c r="C69" s="25" t="s">
        <v>13</v>
      </c>
      <c r="D69" s="52">
        <f t="shared" si="6"/>
        <v>0</v>
      </c>
      <c r="E69" s="25" t="s">
        <v>14</v>
      </c>
      <c r="F69" s="26">
        <f t="shared" si="7"/>
        <v>0</v>
      </c>
      <c r="G69" s="13"/>
    </row>
    <row r="70" spans="1:7" x14ac:dyDescent="0.25">
      <c r="A70" s="23" t="s">
        <v>10</v>
      </c>
      <c r="B70" s="24">
        <f t="shared" si="5"/>
        <v>1500</v>
      </c>
      <c r="C70" s="25" t="s">
        <v>13</v>
      </c>
      <c r="D70" s="52">
        <f t="shared" si="6"/>
        <v>0</v>
      </c>
      <c r="E70" s="25" t="s">
        <v>14</v>
      </c>
      <c r="F70" s="26">
        <f t="shared" si="7"/>
        <v>0</v>
      </c>
      <c r="G70" s="13"/>
    </row>
    <row r="71" spans="1:7" ht="14.4" thickBot="1" x14ac:dyDescent="0.3">
      <c r="A71" s="29" t="s">
        <v>11</v>
      </c>
      <c r="B71" s="30">
        <f t="shared" si="5"/>
        <v>400</v>
      </c>
      <c r="C71" s="31" t="s">
        <v>13</v>
      </c>
      <c r="D71" s="48">
        <f t="shared" si="6"/>
        <v>0</v>
      </c>
      <c r="E71" s="31" t="s">
        <v>14</v>
      </c>
      <c r="F71" s="32">
        <f t="shared" si="7"/>
        <v>0</v>
      </c>
      <c r="G71" s="13"/>
    </row>
    <row r="72" spans="1:7" ht="14.4" thickBot="1" x14ac:dyDescent="0.3">
      <c r="A72" s="33" t="s">
        <v>15</v>
      </c>
      <c r="B72" s="34">
        <f>SUM(B66:B71)</f>
        <v>127400</v>
      </c>
      <c r="C72" s="35" t="s">
        <v>13</v>
      </c>
      <c r="D72" s="57">
        <f t="shared" si="6"/>
        <v>0</v>
      </c>
      <c r="E72" s="35" t="s">
        <v>14</v>
      </c>
      <c r="F72" s="37">
        <f>SUM(F66:F71)</f>
        <v>0</v>
      </c>
      <c r="G72" s="13"/>
    </row>
    <row r="73" spans="1:7" ht="14.4" thickTop="1" x14ac:dyDescent="0.25">
      <c r="A73" s="38"/>
      <c r="B73" s="39"/>
      <c r="C73" s="38"/>
      <c r="D73" s="40"/>
      <c r="E73" s="38"/>
      <c r="F73" s="41"/>
      <c r="G73" s="13"/>
    </row>
    <row r="74" spans="1:7" x14ac:dyDescent="0.25">
      <c r="A74" s="6"/>
      <c r="B74" s="7"/>
      <c r="C74" s="6"/>
      <c r="D74" s="8"/>
      <c r="E74" s="6"/>
      <c r="F74" s="9"/>
    </row>
  </sheetData>
  <sheetProtection algorithmName="SHA-512" hashValue="VODO6O+JpW3TOu2xx+a26ttbUIoUO1TWvjKHU8ASmjgJM/fmuIWjzenDWqIBYfe2WVKj8Zeqbp16+Syi2Z7hbQ==" saltValue="MiD9QblW9IU2ktTmiTTC0Q==" spinCount="100000" sheet="1" selectLockedCells="1"/>
  <mergeCells count="17">
    <mergeCell ref="A20:F20"/>
    <mergeCell ref="A1:F1"/>
    <mergeCell ref="A2:F2"/>
    <mergeCell ref="A63:F63"/>
    <mergeCell ref="A52:F52"/>
    <mergeCell ref="A3:F3"/>
    <mergeCell ref="A6:F6"/>
    <mergeCell ref="A4:F4"/>
    <mergeCell ref="A9:F9"/>
    <mergeCell ref="A8:F8"/>
    <mergeCell ref="A19:F19"/>
    <mergeCell ref="A64:F64"/>
    <mergeCell ref="A30:F30"/>
    <mergeCell ref="A31:F31"/>
    <mergeCell ref="A41:F41"/>
    <mergeCell ref="A42:F42"/>
    <mergeCell ref="A53:F53"/>
  </mergeCells>
  <conditionalFormatting sqref="F1:F19 D1:D19 D21:D1048576 F21:F1048576">
    <cfRule type="cellIs" dxfId="4" priority="6" stopIfTrue="1" operator="equal">
      <formula>0</formula>
    </cfRule>
  </conditionalFormatting>
  <conditionalFormatting sqref="F3">
    <cfRule type="cellIs" dxfId="3" priority="4" stopIfTrue="1" operator="equal">
      <formula>0</formula>
    </cfRule>
  </conditionalFormatting>
  <conditionalFormatting sqref="F3">
    <cfRule type="cellIs" dxfId="2" priority="3" stopIfTrue="1" operator="equal">
      <formula>0</formula>
    </cfRule>
  </conditionalFormatting>
  <conditionalFormatting sqref="D3">
    <cfRule type="cellIs" dxfId="1" priority="2" stopIfTrue="1" operator="equal">
      <formula>0</formula>
    </cfRule>
  </conditionalFormatting>
  <conditionalFormatting sqref="F20 D20">
    <cfRule type="cellIs" dxfId="0" priority="1" stopIfTrue="1" operator="equal">
      <formula>0</formula>
    </cfRule>
  </conditionalFormatting>
  <pageMargins left="1" right="0.7" top="0.5" bottom="0.75" header="0.3" footer="0.3"/>
  <pageSetup orientation="portrait" r:id="rId1"/>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Parking Lot Sweeping</vt:lpstr>
      <vt:lpstr>Waste Collection &amp; Venue Clean</vt:lpstr>
      <vt:lpstr>'Parking Lot Sweeping'!Print_Titles</vt:lpstr>
      <vt:lpstr>'Waste Collection &amp; Venue Clean'!Print_Titles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saugenstein</dc:creator>
  <cp:lastModifiedBy>Kelly Vu</cp:lastModifiedBy>
  <cp:lastPrinted>2019-02-04T21:39:32Z</cp:lastPrinted>
  <dcterms:created xsi:type="dcterms:W3CDTF">2013-09-04T15:23:00Z</dcterms:created>
  <dcterms:modified xsi:type="dcterms:W3CDTF">2024-01-18T17:48:33Z</dcterms:modified>
</cp:coreProperties>
</file>