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TENTING\2024\"/>
    </mc:Choice>
  </mc:AlternateContent>
  <xr:revisionPtr revIDLastSave="0" documentId="8_{B13B6EB1-DD4D-40F3-BB6B-57B21ABD2841}" xr6:coauthVersionLast="47" xr6:coauthVersionMax="47" xr10:uidLastSave="{00000000-0000-0000-0000-000000000000}"/>
  <bookViews>
    <workbookView xWindow="864" yWindow="924" windowWidth="19608" windowHeight="10368" tabRatio="929" activeTab="3" xr2:uid="{00000000-000D-0000-FFFF-FFFF00000000}"/>
  </bookViews>
  <sheets>
    <sheet name="Instructions" sheetId="8" r:id="rId1"/>
    <sheet name="OC FAIR Pricing 2025" sheetId="4" r:id="rId2"/>
    <sheet name="OC FAIR Pricing 2026" sheetId="10" r:id="rId3"/>
    <sheet name="OC FAIR Pricing 2027" sheetId="11" r:id="rId4"/>
    <sheet name="OC FAIR Pricing 2028" sheetId="12" r:id="rId5"/>
    <sheet name="OC FAIR Pricing 2029" sheetId="13" r:id="rId6"/>
    <sheet name="Contingency" sheetId="3" r:id="rId7"/>
  </sheets>
  <definedNames>
    <definedName name="_xlnm._FilterDatabase" localSheetId="1" hidden="1">'OC FAIR Pricing 2025'!$A$9:$G$142</definedName>
    <definedName name="_xlnm.Print_Area" localSheetId="6">Contingency!$A$1:$H$18</definedName>
    <definedName name="_xlnm.Print_Area" localSheetId="0">Instructions!$A$1:$I$13</definedName>
    <definedName name="_xlnm.Print_Area" localSheetId="1">'OC FAIR Pricing 2025'!$A$1:$H$146</definedName>
    <definedName name="_xlnm.Print_Titles" localSheetId="1">'OC FAIR Pricing 2025'!$1:$9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4" i="13" l="1"/>
  <c r="I205" i="13"/>
  <c r="I203" i="13"/>
  <c r="I202" i="13"/>
  <c r="I201" i="13"/>
  <c r="I203" i="12"/>
  <c r="I204" i="12"/>
  <c r="I202" i="12"/>
  <c r="I201" i="12"/>
  <c r="I202" i="11"/>
  <c r="I203" i="11"/>
  <c r="I201" i="11"/>
  <c r="I201" i="10"/>
  <c r="I202" i="10"/>
  <c r="I201" i="4"/>
  <c r="H108" i="13" l="1"/>
  <c r="H107" i="13"/>
  <c r="H108" i="12"/>
  <c r="H107" i="12"/>
  <c r="H108" i="11"/>
  <c r="H107" i="11"/>
  <c r="H108" i="10"/>
  <c r="H107" i="10"/>
  <c r="H108" i="4"/>
  <c r="H107" i="4"/>
  <c r="H38" i="13"/>
  <c r="H38" i="12"/>
  <c r="H38" i="11"/>
  <c r="H38" i="10"/>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4" i="4"/>
  <c r="H55" i="4"/>
  <c r="H56" i="4"/>
  <c r="H57" i="4"/>
  <c r="H60" i="4"/>
  <c r="H61" i="4"/>
  <c r="H62" i="4"/>
  <c r="H63" i="4"/>
  <c r="H66" i="4"/>
  <c r="H67" i="4"/>
  <c r="H68" i="4"/>
  <c r="H69" i="4"/>
  <c r="H70" i="4"/>
  <c r="H71" i="4"/>
  <c r="H72" i="4"/>
  <c r="H73" i="4"/>
  <c r="H74" i="4"/>
  <c r="H75" i="4"/>
  <c r="H78" i="4"/>
  <c r="H79" i="4"/>
  <c r="H82" i="4"/>
  <c r="H83" i="4"/>
  <c r="H84" i="4"/>
  <c r="H85" i="4"/>
  <c r="H86" i="4"/>
  <c r="H87" i="4"/>
  <c r="H88" i="4"/>
  <c r="H89" i="4"/>
  <c r="H92" i="4"/>
  <c r="H93" i="4"/>
  <c r="H94" i="4"/>
  <c r="H95" i="4"/>
  <c r="H96" i="4"/>
  <c r="H97" i="4"/>
  <c r="H98" i="4"/>
  <c r="H99" i="4"/>
  <c r="H100" i="4"/>
  <c r="H101" i="4"/>
  <c r="H102" i="4"/>
  <c r="H103" i="4"/>
  <c r="H104" i="4"/>
  <c r="H111" i="4"/>
  <c r="H112" i="4"/>
  <c r="H113" i="4"/>
  <c r="H114" i="4"/>
  <c r="H115" i="4"/>
  <c r="H118" i="4"/>
  <c r="H119" i="4"/>
  <c r="H120" i="4"/>
  <c r="H121" i="4"/>
  <c r="H122" i="4"/>
  <c r="H123" i="4"/>
  <c r="H124" i="4"/>
  <c r="H125" i="4"/>
  <c r="H126" i="4"/>
  <c r="H127" i="4"/>
  <c r="H128" i="4"/>
  <c r="H129" i="4"/>
  <c r="H130" i="4"/>
  <c r="H131" i="4"/>
  <c r="H132" i="4"/>
  <c r="H133" i="4"/>
  <c r="H134" i="4"/>
  <c r="H135" i="4"/>
  <c r="H136" i="4"/>
  <c r="H137"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71" i="4"/>
  <c r="H172" i="4"/>
  <c r="H173" i="4"/>
  <c r="H174" i="4"/>
  <c r="H177" i="4"/>
  <c r="H178" i="4"/>
  <c r="H179" i="4"/>
  <c r="H180" i="4"/>
  <c r="H181" i="4"/>
  <c r="H182" i="4"/>
  <c r="H183" i="4"/>
  <c r="H184" i="4"/>
  <c r="H185" i="4"/>
  <c r="H186" i="4"/>
  <c r="H187" i="4"/>
  <c r="H188" i="4"/>
  <c r="H189" i="4"/>
  <c r="H190" i="4"/>
  <c r="H191" i="4"/>
  <c r="H192" i="4"/>
  <c r="H193" i="4"/>
  <c r="H194" i="4"/>
  <c r="H195" i="4"/>
  <c r="H198" i="4"/>
  <c r="H198" i="13" l="1"/>
  <c r="H195" i="13"/>
  <c r="H194" i="13"/>
  <c r="H193" i="13"/>
  <c r="H192" i="13"/>
  <c r="H191" i="13"/>
  <c r="H190" i="13"/>
  <c r="H189" i="13"/>
  <c r="H188" i="13"/>
  <c r="H187" i="13"/>
  <c r="H186" i="13"/>
  <c r="H185" i="13"/>
  <c r="H184" i="13"/>
  <c r="H183" i="13"/>
  <c r="H182" i="13"/>
  <c r="H181" i="13"/>
  <c r="H180" i="13"/>
  <c r="H179" i="13"/>
  <c r="H178" i="13"/>
  <c r="H177" i="13"/>
  <c r="H174" i="13"/>
  <c r="H173" i="13"/>
  <c r="H172" i="13"/>
  <c r="H171" i="13"/>
  <c r="H168" i="13"/>
  <c r="H167" i="13"/>
  <c r="H166" i="13"/>
  <c r="H165" i="13"/>
  <c r="H164" i="13"/>
  <c r="H163" i="13"/>
  <c r="H162" i="13"/>
  <c r="H161" i="13"/>
  <c r="H160" i="13"/>
  <c r="H159" i="13"/>
  <c r="H158" i="13"/>
  <c r="H157" i="13"/>
  <c r="H156" i="13"/>
  <c r="H155" i="13"/>
  <c r="H154" i="13"/>
  <c r="H153" i="13"/>
  <c r="H152" i="13"/>
  <c r="H151" i="13"/>
  <c r="H150" i="13"/>
  <c r="H149" i="13"/>
  <c r="H148" i="13"/>
  <c r="H147" i="13"/>
  <c r="H146" i="13"/>
  <c r="H145" i="13"/>
  <c r="H144" i="13"/>
  <c r="H143" i="13"/>
  <c r="H142" i="13"/>
  <c r="H141" i="13"/>
  <c r="H140" i="13"/>
  <c r="H137" i="13"/>
  <c r="H136" i="13"/>
  <c r="H135" i="13"/>
  <c r="H134" i="13"/>
  <c r="H133" i="13"/>
  <c r="H132" i="13"/>
  <c r="H131" i="13"/>
  <c r="H130" i="13"/>
  <c r="H129" i="13"/>
  <c r="H128" i="13"/>
  <c r="H127" i="13"/>
  <c r="H126" i="13"/>
  <c r="H125" i="13"/>
  <c r="H124" i="13"/>
  <c r="H123" i="13"/>
  <c r="H122" i="13"/>
  <c r="H121" i="13"/>
  <c r="H120" i="13"/>
  <c r="H119" i="13"/>
  <c r="H118" i="13"/>
  <c r="H115" i="13"/>
  <c r="H114" i="13"/>
  <c r="H113" i="13"/>
  <c r="H112" i="13"/>
  <c r="H111" i="13"/>
  <c r="H104" i="13"/>
  <c r="H103" i="13"/>
  <c r="H102" i="13"/>
  <c r="H101" i="13"/>
  <c r="H100" i="13"/>
  <c r="H99" i="13"/>
  <c r="H98" i="13"/>
  <c r="H97" i="13"/>
  <c r="H96" i="13"/>
  <c r="H95" i="13"/>
  <c r="H94" i="13"/>
  <c r="H93" i="13"/>
  <c r="H92" i="13"/>
  <c r="H89" i="13"/>
  <c r="H88" i="13"/>
  <c r="H87" i="13"/>
  <c r="H86" i="13"/>
  <c r="H85" i="13"/>
  <c r="H84" i="13"/>
  <c r="H83" i="13"/>
  <c r="H82" i="13"/>
  <c r="H79" i="13"/>
  <c r="H78" i="13"/>
  <c r="H75" i="13"/>
  <c r="H74" i="13"/>
  <c r="H73" i="13"/>
  <c r="H72" i="13"/>
  <c r="H71" i="13"/>
  <c r="H70" i="13"/>
  <c r="H69" i="13"/>
  <c r="H68" i="13"/>
  <c r="H67" i="13"/>
  <c r="H66" i="13"/>
  <c r="H63" i="13"/>
  <c r="H62" i="13"/>
  <c r="H61" i="13"/>
  <c r="H60" i="13"/>
  <c r="H57" i="13"/>
  <c r="H56" i="13"/>
  <c r="H55" i="13"/>
  <c r="H54" i="13"/>
  <c r="H51" i="13"/>
  <c r="H50" i="13"/>
  <c r="H49" i="13"/>
  <c r="H48" i="13"/>
  <c r="H47" i="13"/>
  <c r="H46" i="13"/>
  <c r="H45" i="13"/>
  <c r="H44" i="13"/>
  <c r="H43" i="13"/>
  <c r="H42" i="13"/>
  <c r="H41" i="13"/>
  <c r="H40" i="13"/>
  <c r="H39"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98" i="12"/>
  <c r="H195" i="12"/>
  <c r="H194" i="12"/>
  <c r="H193" i="12"/>
  <c r="H192" i="12"/>
  <c r="H191" i="12"/>
  <c r="H190" i="12"/>
  <c r="H189" i="12"/>
  <c r="H188" i="12"/>
  <c r="H187" i="12"/>
  <c r="H186" i="12"/>
  <c r="H185" i="12"/>
  <c r="H184" i="12"/>
  <c r="H183" i="12"/>
  <c r="H182" i="12"/>
  <c r="H181" i="12"/>
  <c r="H180" i="12"/>
  <c r="H179" i="12"/>
  <c r="H178" i="12"/>
  <c r="H177" i="12"/>
  <c r="H174" i="12"/>
  <c r="H173" i="12"/>
  <c r="H172" i="12"/>
  <c r="H171"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7" i="12"/>
  <c r="H136" i="12"/>
  <c r="H135" i="12"/>
  <c r="H134" i="12"/>
  <c r="H133" i="12"/>
  <c r="H132" i="12"/>
  <c r="H131" i="12"/>
  <c r="H130" i="12"/>
  <c r="H129" i="12"/>
  <c r="H128" i="12"/>
  <c r="H127" i="12"/>
  <c r="H126" i="12"/>
  <c r="H125" i="12"/>
  <c r="H124" i="12"/>
  <c r="H123" i="12"/>
  <c r="H122" i="12"/>
  <c r="H121" i="12"/>
  <c r="H120" i="12"/>
  <c r="H119" i="12"/>
  <c r="H118" i="12"/>
  <c r="H115" i="12"/>
  <c r="H114" i="12"/>
  <c r="H113" i="12"/>
  <c r="H112" i="12"/>
  <c r="H111" i="12"/>
  <c r="H104" i="12"/>
  <c r="H103" i="12"/>
  <c r="H102" i="12"/>
  <c r="H101" i="12"/>
  <c r="H100" i="12"/>
  <c r="H99" i="12"/>
  <c r="H98" i="12"/>
  <c r="H97" i="12"/>
  <c r="H96" i="12"/>
  <c r="H95" i="12"/>
  <c r="H94" i="12"/>
  <c r="H93" i="12"/>
  <c r="H92" i="12"/>
  <c r="H89" i="12"/>
  <c r="H88" i="12"/>
  <c r="H87" i="12"/>
  <c r="H86" i="12"/>
  <c r="H85" i="12"/>
  <c r="H84" i="12"/>
  <c r="H83" i="12"/>
  <c r="H82" i="12"/>
  <c r="H79" i="12"/>
  <c r="H78" i="12"/>
  <c r="H75" i="12"/>
  <c r="H74" i="12"/>
  <c r="H73" i="12"/>
  <c r="H72" i="12"/>
  <c r="H71" i="12"/>
  <c r="H70" i="12"/>
  <c r="H69" i="12"/>
  <c r="H68" i="12"/>
  <c r="H67" i="12"/>
  <c r="H66" i="12"/>
  <c r="H63" i="12"/>
  <c r="H62" i="12"/>
  <c r="H61" i="12"/>
  <c r="H60" i="12"/>
  <c r="H57" i="12"/>
  <c r="H56" i="12"/>
  <c r="H55" i="12"/>
  <c r="H54" i="12"/>
  <c r="H51" i="12"/>
  <c r="H50" i="12"/>
  <c r="H49" i="12"/>
  <c r="H48" i="12"/>
  <c r="H47" i="12"/>
  <c r="H46" i="12"/>
  <c r="H45" i="12"/>
  <c r="H44" i="12"/>
  <c r="H43" i="12"/>
  <c r="H42" i="12"/>
  <c r="H41" i="12"/>
  <c r="H40" i="12"/>
  <c r="H39"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98" i="11"/>
  <c r="H195" i="11"/>
  <c r="H194" i="11"/>
  <c r="H193" i="11"/>
  <c r="H192" i="11"/>
  <c r="H191" i="11"/>
  <c r="H190" i="11"/>
  <c r="H189" i="11"/>
  <c r="H188" i="11"/>
  <c r="H187" i="11"/>
  <c r="H186" i="11"/>
  <c r="H185" i="11"/>
  <c r="H184" i="11"/>
  <c r="H183" i="11"/>
  <c r="H182" i="11"/>
  <c r="H181" i="11"/>
  <c r="H180" i="11"/>
  <c r="H179" i="11"/>
  <c r="H178" i="11"/>
  <c r="H177" i="11"/>
  <c r="H174" i="11"/>
  <c r="H173" i="11"/>
  <c r="H172" i="11"/>
  <c r="H171" i="11"/>
  <c r="H168" i="11"/>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7" i="11"/>
  <c r="H136" i="11"/>
  <c r="H135" i="11"/>
  <c r="H134" i="11"/>
  <c r="H133" i="11"/>
  <c r="H132" i="11"/>
  <c r="H131" i="11"/>
  <c r="H130" i="11"/>
  <c r="H129" i="11"/>
  <c r="H128" i="11"/>
  <c r="H127" i="11"/>
  <c r="H126" i="11"/>
  <c r="H125" i="11"/>
  <c r="H124" i="11"/>
  <c r="H123" i="11"/>
  <c r="H122" i="11"/>
  <c r="H121" i="11"/>
  <c r="H120" i="11"/>
  <c r="H119" i="11"/>
  <c r="H118" i="11"/>
  <c r="H115" i="11"/>
  <c r="H114" i="11"/>
  <c r="H113" i="11"/>
  <c r="H112" i="11"/>
  <c r="H111" i="11"/>
  <c r="H104" i="11"/>
  <c r="H103" i="11"/>
  <c r="H102" i="11"/>
  <c r="H101" i="11"/>
  <c r="H100" i="11"/>
  <c r="H99" i="11"/>
  <c r="H98" i="11"/>
  <c r="H97" i="11"/>
  <c r="H96" i="11"/>
  <c r="H95" i="11"/>
  <c r="H94" i="11"/>
  <c r="H93" i="11"/>
  <c r="H92" i="11"/>
  <c r="H89" i="11"/>
  <c r="H88" i="11"/>
  <c r="H87" i="11"/>
  <c r="H86" i="11"/>
  <c r="H85" i="11"/>
  <c r="H84" i="11"/>
  <c r="H83" i="11"/>
  <c r="H82" i="11"/>
  <c r="H79" i="11"/>
  <c r="H78" i="11"/>
  <c r="H75" i="11"/>
  <c r="H74" i="11"/>
  <c r="H73" i="11"/>
  <c r="H72" i="11"/>
  <c r="H71" i="11"/>
  <c r="H70" i="11"/>
  <c r="H69" i="11"/>
  <c r="H68" i="11"/>
  <c r="H67" i="11"/>
  <c r="H66" i="11"/>
  <c r="H63" i="11"/>
  <c r="H62" i="11"/>
  <c r="H61" i="11"/>
  <c r="H60" i="11"/>
  <c r="H57" i="11"/>
  <c r="H56" i="11"/>
  <c r="H55" i="11"/>
  <c r="H54" i="11"/>
  <c r="H51" i="11"/>
  <c r="H50" i="11"/>
  <c r="H49" i="11"/>
  <c r="H48" i="11"/>
  <c r="H47" i="11"/>
  <c r="H46" i="11"/>
  <c r="H45" i="11"/>
  <c r="H44" i="11"/>
  <c r="H43" i="11"/>
  <c r="H42" i="11"/>
  <c r="H41" i="11"/>
  <c r="H40" i="11"/>
  <c r="H39"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98" i="10"/>
  <c r="H195" i="10"/>
  <c r="H194" i="10"/>
  <c r="H193" i="10"/>
  <c r="H192" i="10"/>
  <c r="H191" i="10"/>
  <c r="H190" i="10"/>
  <c r="H189" i="10"/>
  <c r="H188" i="10"/>
  <c r="H187" i="10"/>
  <c r="H186" i="10"/>
  <c r="H185" i="10"/>
  <c r="H184" i="10"/>
  <c r="H183" i="10"/>
  <c r="H182" i="10"/>
  <c r="H181" i="10"/>
  <c r="H180" i="10"/>
  <c r="H179" i="10"/>
  <c r="H178" i="10"/>
  <c r="H177" i="10"/>
  <c r="H174" i="10"/>
  <c r="H173" i="10"/>
  <c r="H172" i="10"/>
  <c r="H171" i="10"/>
  <c r="H168" i="10"/>
  <c r="H167" i="10"/>
  <c r="H166" i="10"/>
  <c r="H165" i="10"/>
  <c r="H164" i="10"/>
  <c r="H163" i="10"/>
  <c r="H162" i="10"/>
  <c r="H161" i="10"/>
  <c r="H160" i="10"/>
  <c r="H159" i="10"/>
  <c r="H158" i="10"/>
  <c r="H157" i="10"/>
  <c r="H156" i="10"/>
  <c r="H155" i="10"/>
  <c r="H154" i="10"/>
  <c r="H153" i="10"/>
  <c r="H152" i="10"/>
  <c r="H151" i="10"/>
  <c r="H150" i="10"/>
  <c r="H149" i="10"/>
  <c r="H148" i="10"/>
  <c r="H147" i="10"/>
  <c r="H146" i="10"/>
  <c r="H145" i="10"/>
  <c r="H144" i="10"/>
  <c r="H143" i="10"/>
  <c r="H142" i="10"/>
  <c r="H141" i="10"/>
  <c r="H140" i="10"/>
  <c r="H137" i="10"/>
  <c r="H136" i="10"/>
  <c r="H135" i="10"/>
  <c r="H134" i="10"/>
  <c r="H133" i="10"/>
  <c r="H132" i="10"/>
  <c r="H131" i="10"/>
  <c r="H130" i="10"/>
  <c r="H129" i="10"/>
  <c r="H128" i="10"/>
  <c r="H127" i="10"/>
  <c r="H126" i="10"/>
  <c r="H125" i="10"/>
  <c r="H124" i="10"/>
  <c r="H123" i="10"/>
  <c r="H122" i="10"/>
  <c r="H121" i="10"/>
  <c r="H120" i="10"/>
  <c r="H119" i="10"/>
  <c r="H118" i="10"/>
  <c r="H115" i="10"/>
  <c r="H114" i="10"/>
  <c r="H113" i="10"/>
  <c r="H112" i="10"/>
  <c r="H111" i="10"/>
  <c r="H104" i="10"/>
  <c r="H103" i="10"/>
  <c r="H102" i="10"/>
  <c r="H101" i="10"/>
  <c r="H100" i="10"/>
  <c r="H99" i="10"/>
  <c r="H98" i="10"/>
  <c r="H97" i="10"/>
  <c r="H96" i="10"/>
  <c r="H95" i="10"/>
  <c r="H94" i="10"/>
  <c r="H93" i="10"/>
  <c r="H92" i="10"/>
  <c r="H89" i="10"/>
  <c r="H88" i="10"/>
  <c r="H87" i="10"/>
  <c r="H86" i="10"/>
  <c r="H85" i="10"/>
  <c r="H84" i="10"/>
  <c r="H83" i="10"/>
  <c r="H82" i="10"/>
  <c r="H79" i="10"/>
  <c r="H78" i="10"/>
  <c r="H75" i="10"/>
  <c r="H74" i="10"/>
  <c r="H73" i="10"/>
  <c r="H72" i="10"/>
  <c r="H71" i="10"/>
  <c r="H70" i="10"/>
  <c r="H69" i="10"/>
  <c r="H68" i="10"/>
  <c r="H67" i="10"/>
  <c r="H66" i="10"/>
  <c r="H63" i="10"/>
  <c r="H62" i="10"/>
  <c r="H61" i="10"/>
  <c r="H60" i="10"/>
  <c r="H57" i="10"/>
  <c r="H56" i="10"/>
  <c r="H55" i="10"/>
  <c r="H54" i="10"/>
  <c r="H51" i="10"/>
  <c r="H50" i="10"/>
  <c r="H49" i="10"/>
  <c r="H48" i="10"/>
  <c r="H47" i="10"/>
  <c r="H46" i="10"/>
  <c r="H45" i="10"/>
  <c r="H44" i="10"/>
  <c r="H43" i="10"/>
  <c r="H42" i="10"/>
  <c r="H41" i="10"/>
  <c r="H40" i="10"/>
  <c r="H39"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C3" i="3"/>
  <c r="D17" i="3"/>
  <c r="F203" i="11" l="1"/>
  <c r="F203" i="13" s="1"/>
  <c r="F205" i="13"/>
  <c r="F204" i="12"/>
  <c r="F203" i="12"/>
  <c r="F201" i="4"/>
  <c r="F202" i="10"/>
  <c r="F201" i="10"/>
  <c r="F204" i="13" l="1"/>
  <c r="F202" i="11"/>
  <c r="F201" i="13"/>
  <c r="F201" i="11"/>
  <c r="F201" i="12"/>
  <c r="F202" i="4"/>
  <c r="F202" i="13"/>
  <c r="F202" i="12"/>
  <c r="F203" i="4" l="1"/>
  <c r="F203" i="10"/>
  <c r="F204" i="11"/>
  <c r="F204" i="4"/>
  <c r="F204" i="10"/>
  <c r="F205" i="10"/>
  <c r="F205" i="12"/>
  <c r="F206" i="12" s="1"/>
  <c r="F206" i="13"/>
  <c r="F210" i="13" s="1"/>
  <c r="C16" i="3" s="1"/>
  <c r="E16" i="3" s="1"/>
  <c r="F205" i="4"/>
  <c r="F205" i="11"/>
  <c r="F206" i="11" l="1"/>
  <c r="F206" i="4"/>
  <c r="F206" i="10"/>
  <c r="I202" i="4" l="1"/>
  <c r="I203" i="4"/>
  <c r="I203" i="10"/>
  <c r="I204" i="4"/>
  <c r="I204" i="10"/>
  <c r="I204" i="11"/>
  <c r="I205" i="4"/>
  <c r="I206" i="4" s="1"/>
  <c r="F210" i="4" s="1"/>
  <c r="C12" i="3" s="1"/>
  <c r="I205" i="10"/>
  <c r="I206" i="10" s="1"/>
  <c r="F210" i="10" s="1"/>
  <c r="C13" i="3" s="1"/>
  <c r="E13" i="3" s="1"/>
  <c r="I205" i="11"/>
  <c r="I206" i="11" s="1"/>
  <c r="F210" i="11" s="1"/>
  <c r="C14" i="3" s="1"/>
  <c r="E14" i="3" s="1"/>
  <c r="I205" i="12"/>
  <c r="I206" i="12" s="1"/>
  <c r="F210" i="12" s="1"/>
  <c r="C15" i="3" s="1"/>
  <c r="E15" i="3" s="1"/>
  <c r="I206" i="13"/>
  <c r="E12" i="3" l="1"/>
  <c r="E17" i="3" s="1"/>
  <c r="C17" i="3"/>
</calcChain>
</file>

<file path=xl/sharedStrings.xml><?xml version="1.0" encoding="utf-8"?>
<sst xmlns="http://schemas.openxmlformats.org/spreadsheetml/2006/main" count="4310" uniqueCount="248">
  <si>
    <t>x</t>
  </si>
  <si>
    <t>=</t>
  </si>
  <si>
    <t>10 x 10</t>
  </si>
  <si>
    <t>10 x 15</t>
  </si>
  <si>
    <t>10 x 20</t>
  </si>
  <si>
    <t>10 x 30</t>
  </si>
  <si>
    <t>10 x 40</t>
  </si>
  <si>
    <t>15 x 15</t>
  </si>
  <si>
    <t>15 x 20</t>
  </si>
  <si>
    <t>15 x 30</t>
  </si>
  <si>
    <t>20 x 20</t>
  </si>
  <si>
    <t>20 x 30</t>
  </si>
  <si>
    <t>20 x 40</t>
  </si>
  <si>
    <t>20 x 60</t>
  </si>
  <si>
    <t>30 x 30</t>
  </si>
  <si>
    <t>30 x 40</t>
  </si>
  <si>
    <t>30 x 50</t>
  </si>
  <si>
    <t>30 x 60</t>
  </si>
  <si>
    <t>40 x 40</t>
  </si>
  <si>
    <t>40 x 60</t>
  </si>
  <si>
    <t>50 x 50</t>
  </si>
  <si>
    <t>Frame</t>
  </si>
  <si>
    <t>Shade Cloth</t>
  </si>
  <si>
    <t>Style</t>
  </si>
  <si>
    <t>Fence</t>
  </si>
  <si>
    <t>Freestanding</t>
  </si>
  <si>
    <t>Sliding Cable</t>
  </si>
  <si>
    <t>Vinyl Wall</t>
  </si>
  <si>
    <t>Pipe &amp; Drape</t>
  </si>
  <si>
    <t>Samsonite Chairs</t>
  </si>
  <si>
    <t>Samsonite Chairs (Batten &amp; Tied)</t>
  </si>
  <si>
    <t>Upholstered Bar Stools</t>
  </si>
  <si>
    <t>Black Wood With Padded Seat</t>
  </si>
  <si>
    <t>Seating</t>
  </si>
  <si>
    <t>Lighting</t>
  </si>
  <si>
    <t>Astroturf</t>
  </si>
  <si>
    <t>Carpet</t>
  </si>
  <si>
    <t>Parquet Dance Floor</t>
  </si>
  <si>
    <t>Wooden Lay Down Floor</t>
  </si>
  <si>
    <t>Floor Covering</t>
  </si>
  <si>
    <t>Rectangular</t>
  </si>
  <si>
    <t>30" Bare</t>
  </si>
  <si>
    <t>90" Linen Table Cover</t>
  </si>
  <si>
    <t>120" Linen Table Cover</t>
  </si>
  <si>
    <t>Round (30" tall)</t>
  </si>
  <si>
    <t>Chrome</t>
  </si>
  <si>
    <t>Plastic</t>
  </si>
  <si>
    <t>Stanchions</t>
  </si>
  <si>
    <t>Plastic Chain</t>
  </si>
  <si>
    <t>Velour Rope</t>
  </si>
  <si>
    <t>Chrome Garment Racks</t>
  </si>
  <si>
    <t>Industrial Fans (3' Diameter)</t>
  </si>
  <si>
    <t>Unit of Measure</t>
  </si>
  <si>
    <t>Each</t>
  </si>
  <si>
    <t>Sidewall (on canopy)</t>
  </si>
  <si>
    <t>Square Foot</t>
  </si>
  <si>
    <t>Linear Foot</t>
  </si>
  <si>
    <t>4'</t>
  </si>
  <si>
    <t>6'</t>
  </si>
  <si>
    <t>8'</t>
  </si>
  <si>
    <t>Leg Extensions (Set of 4)</t>
  </si>
  <si>
    <t>Set</t>
  </si>
  <si>
    <t>48"</t>
  </si>
  <si>
    <t>OC Fair Total</t>
  </si>
  <si>
    <t>Tents/Canopies</t>
  </si>
  <si>
    <t>Structures</t>
  </si>
  <si>
    <t>Tables (Bare)</t>
  </si>
  <si>
    <t>Additional Items</t>
  </si>
  <si>
    <t>3' x 8'</t>
  </si>
  <si>
    <t>Project/Site Manager</t>
  </si>
  <si>
    <t xml:space="preserve">Project/Site Manager 
</t>
  </si>
  <si>
    <t>Day</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</si>
  <si>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</si>
  <si>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</si>
  <si>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</si>
  <si>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</si>
  <si>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 xml:space="preserve">BIDDER:  </t>
  </si>
  <si>
    <t>INSERT BIDDER NAME HERE</t>
  </si>
  <si>
    <t>The Financial Proposal Bid Form will be used to determine the "not to exceed" amount of the contract.</t>
  </si>
  <si>
    <t>CONTRACT YEAR</t>
  </si>
  <si>
    <t>TOTAL</t>
  </si>
  <si>
    <t>Estimated Quantity</t>
  </si>
  <si>
    <t>Banquet Chairs (Stackable)</t>
  </si>
  <si>
    <t xml:space="preserve">OC FAIR 
EVENT </t>
  </si>
  <si>
    <t>N/A</t>
  </si>
  <si>
    <t>3', 6', 8', 10' Heights</t>
  </si>
  <si>
    <t>Extension Legs 
(Per Set)</t>
  </si>
  <si>
    <t>Min. 300 lb. Capacity</t>
  </si>
  <si>
    <t>ADDITIONAL EQUIPMENT (NTE)</t>
  </si>
  <si>
    <t>Table Covers (Purchase Price for Velon Covers, Rental for Linen)</t>
  </si>
  <si>
    <t>100' x 100'</t>
  </si>
  <si>
    <t>80' x 60'</t>
  </si>
  <si>
    <t>Rectangular - Velon Top Only (Purchase)</t>
  </si>
  <si>
    <t>Rectangular - Velon Top &amp; Skirt (Purchase)</t>
  </si>
  <si>
    <t>Round (30" Tall) (Rental)</t>
  </si>
  <si>
    <t>Unit Cost 
OC Fair</t>
  </si>
  <si>
    <t>Pole Wrap (with velon)</t>
  </si>
  <si>
    <t>Pole Wrap Tent Leg</t>
  </si>
  <si>
    <t>8' and10' Heights</t>
  </si>
  <si>
    <t>Pole Wrap Misc</t>
  </si>
  <si>
    <t>Per Leg</t>
  </si>
  <si>
    <t>10 x 25</t>
  </si>
  <si>
    <t>20 x 35</t>
  </si>
  <si>
    <t>25 x 25</t>
  </si>
  <si>
    <t>30 x 70</t>
  </si>
  <si>
    <t>Flat Top</t>
  </si>
  <si>
    <t>3 x 15</t>
  </si>
  <si>
    <t>7 x 7</t>
  </si>
  <si>
    <t>8 x 8</t>
  </si>
  <si>
    <t>Box Wood Hedges</t>
  </si>
  <si>
    <t>Single Sided Hedges</t>
  </si>
  <si>
    <t>Pallet Ottoan</t>
  </si>
  <si>
    <t>4' x 8'</t>
  </si>
  <si>
    <t>Sandbags</t>
  </si>
  <si>
    <t>Lepoard Print Lounge chair</t>
  </si>
  <si>
    <t>Vineyard Communal Cocktail Table</t>
  </si>
  <si>
    <t>Vineyard Crossback Barstool</t>
  </si>
  <si>
    <t>Vineyard Sweetheart Table</t>
  </si>
  <si>
    <t>3' x 2'</t>
  </si>
  <si>
    <t>2' x 8'</t>
  </si>
  <si>
    <t>2' x 4'</t>
  </si>
  <si>
    <t>Conference (18")</t>
  </si>
  <si>
    <t>Conference (18") - Velon Top Only (Purchase)</t>
  </si>
  <si>
    <t>Conference (18") - Velon Top &amp; Skirt (Purchase)</t>
  </si>
  <si>
    <t>Feet</t>
  </si>
  <si>
    <t>9' Tall</t>
  </si>
  <si>
    <t>4' x 4'</t>
  </si>
  <si>
    <t>FINANCIAL PROPOSAL BID FORM</t>
  </si>
  <si>
    <r>
      <t>On the</t>
    </r>
    <r>
      <rPr>
        <b/>
        <sz val="11"/>
        <color indexed="8"/>
        <rFont val="Calibri"/>
        <family val="2"/>
      </rPr>
      <t xml:space="preserve"> OC FAIR Pricing 2020-2024 tabs</t>
    </r>
    <r>
      <rPr>
        <sz val="11"/>
        <color theme="1"/>
        <rFont val="Calibri"/>
        <family val="2"/>
        <scheme val="minor"/>
      </rPr>
      <t>, input the name of the bidding company in cell C3, and rates</t>
    </r>
  </si>
  <si>
    <t>Extension Unit Cost Weekly (Pre-/Post-fair)</t>
  </si>
  <si>
    <t>Note:  All quantities provided on the Financial Proposal Bid Form are an approximation.  Contractor will not be guaranteed any specific amount of work. District may increase or decrease quantity at any time.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The OC Fair is currently a 23-day event, and proposed costs should reflect the entire rental period including 2 weeks load-in and 1 week load-out. Should any rental exceed this period, additional time shall be billed according to Extension Unit Cost Weekly. All equipment will not necessarily be utilized for the entire duration of the event.</t>
  </si>
  <si>
    <t>per year in the cells highlighted in yellow in column F.  Also input extension weekly rates in the cells</t>
  </si>
  <si>
    <t>highlighted in yellow in column I. All other cells will automatically populate.</t>
  </si>
  <si>
    <t>FAIR PRICING</t>
  </si>
  <si>
    <t>ESTIMATED FAIR TOTAL</t>
  </si>
  <si>
    <t>Note:  Not to Exceed (NTE) values have been established for Additional Equipment Rental costs.</t>
  </si>
  <si>
    <t>Bidder to not modify this page, and all fields will automatically populate.</t>
  </si>
  <si>
    <t>The District will not guarantee any specific amount of work, and costs below are to be used for contingency only.</t>
  </si>
  <si>
    <t>Size                                   (Heights 8' and 10')</t>
  </si>
  <si>
    <t>Festival / Pagoda</t>
  </si>
  <si>
    <t>30' Octagon</t>
  </si>
  <si>
    <t>40' Octagon</t>
  </si>
  <si>
    <t>8 x 30</t>
  </si>
  <si>
    <t>7 x 20</t>
  </si>
  <si>
    <t>Structure Clear Span</t>
  </si>
  <si>
    <t>120' x 120'</t>
  </si>
  <si>
    <t>60' x 90'</t>
  </si>
  <si>
    <t>Fencing</t>
  </si>
  <si>
    <t>Metal Barricades</t>
  </si>
  <si>
    <t>Market Picket Fence</t>
  </si>
  <si>
    <t>Vinyl</t>
  </si>
  <si>
    <t>Picket Fence</t>
  </si>
  <si>
    <t>Lattice Panel</t>
  </si>
  <si>
    <t>8' (Tall) Fence Wall - WHITE</t>
  </si>
  <si>
    <t>8' Heights</t>
  </si>
  <si>
    <t>8' (Tall) Fence Wall - BLUE/WHITE</t>
  </si>
  <si>
    <t>8' (Tall) Fence Wall - YELLOW/WHITE</t>
  </si>
  <si>
    <t>8' (Tall) Fence Wall - GREEN/WHITE</t>
  </si>
  <si>
    <t>8' (Tall) Fence Wall - ORANGE/WHITE</t>
  </si>
  <si>
    <t>Banjo Cloth w/ Colors</t>
  </si>
  <si>
    <t>3' Heights</t>
  </si>
  <si>
    <t>Velon w/ Colors</t>
  </si>
  <si>
    <t>Satin w/ Colors</t>
  </si>
  <si>
    <t>Duvetyne Black</t>
  </si>
  <si>
    <t>Folding Padded Chair- White</t>
  </si>
  <si>
    <t>Folding Padded Chair- Natural</t>
  </si>
  <si>
    <t>Chiavari with Colors</t>
  </si>
  <si>
    <t>Poliwood White</t>
  </si>
  <si>
    <t>Folding Chair with Colors</t>
  </si>
  <si>
    <t>Victoria Armless Ghost Chair</t>
  </si>
  <si>
    <t>Clear Chair</t>
  </si>
  <si>
    <t>Modern Wood Sofa</t>
  </si>
  <si>
    <t>Ivory Cushion</t>
  </si>
  <si>
    <t>Modern Wood Chair</t>
  </si>
  <si>
    <t>Single LED</t>
  </si>
  <si>
    <t>Dura-Subfloor</t>
  </si>
  <si>
    <t>Round (18" tall, 30" tall, 42" tall)</t>
  </si>
  <si>
    <t>Round Cocktail Table with LED</t>
  </si>
  <si>
    <t>30"</t>
  </si>
  <si>
    <t>36"</t>
  </si>
  <si>
    <t>60" Round Table</t>
  </si>
  <si>
    <t>66" Round Table</t>
  </si>
  <si>
    <t>72" Round Table</t>
  </si>
  <si>
    <t>24" Round Table</t>
  </si>
  <si>
    <t>Banquet Table</t>
  </si>
  <si>
    <t>6' x 30"</t>
  </si>
  <si>
    <t>8' x 30"</t>
  </si>
  <si>
    <t>8' x 40"</t>
  </si>
  <si>
    <t>Natural Wood Coffee Table</t>
  </si>
  <si>
    <t>Natural Wood Table</t>
  </si>
  <si>
    <t>18" x 18"</t>
  </si>
  <si>
    <t>Round Vinyl Covers - WHITE</t>
  </si>
  <si>
    <t xml:space="preserve">36” </t>
  </si>
  <si>
    <t xml:space="preserve">48” </t>
  </si>
  <si>
    <t xml:space="preserve">60” </t>
  </si>
  <si>
    <t xml:space="preserve">66” </t>
  </si>
  <si>
    <t xml:space="preserve">72” </t>
  </si>
  <si>
    <t>Round 102" Linen</t>
  </si>
  <si>
    <t>102"</t>
  </si>
  <si>
    <t>Round 108" Linen</t>
  </si>
  <si>
    <t>108"</t>
  </si>
  <si>
    <t>Table Linen - BLACK</t>
  </si>
  <si>
    <t>Burlap Table Cover</t>
  </si>
  <si>
    <t>Round Burlap Table Cover</t>
  </si>
  <si>
    <t>60"</t>
  </si>
  <si>
    <t>66"</t>
  </si>
  <si>
    <t>72"</t>
  </si>
  <si>
    <t>120"</t>
  </si>
  <si>
    <t>Vineyard Crossback Chair</t>
  </si>
  <si>
    <t>Black Freestanding Wall</t>
  </si>
  <si>
    <t xml:space="preserve">10'x20' </t>
  </si>
  <si>
    <t>Sound Barrier</t>
  </si>
  <si>
    <t>Umbrella with bases with colors</t>
  </si>
  <si>
    <t>Umbrellas no bases</t>
  </si>
  <si>
    <t>Stage Platform</t>
  </si>
  <si>
    <t xml:space="preserve">4' x 8' x 24" </t>
  </si>
  <si>
    <t>Edison Bulb Wall</t>
  </si>
  <si>
    <t>Garden Arbor</t>
  </si>
  <si>
    <t>ESTIMATED 2025</t>
  </si>
  <si>
    <t>ESTIMATED 2026</t>
  </si>
  <si>
    <t>ESTIMATED 2027</t>
  </si>
  <si>
    <t>ESTIMATED 2028</t>
  </si>
  <si>
    <t>ESTIMATED 2029</t>
  </si>
  <si>
    <t>PRICING FOR:  OC FAIR 2025</t>
  </si>
  <si>
    <t>PRICING FOR:  OC FAIR 2026</t>
  </si>
  <si>
    <t>PRICING FOR:  OC FAIR 2027</t>
  </si>
  <si>
    <t>PRICING FOR:  OC FAIR 2028</t>
  </si>
  <si>
    <t>OC FAIR 2025-2029 GRAND TOTAL</t>
  </si>
  <si>
    <t>PRICING FOR:  OC FAIR 2029</t>
  </si>
  <si>
    <t>January 1, 2025 - December 31, 2025
(Contract Year 1)</t>
  </si>
  <si>
    <t>January 1, 2026 - December 31, 2026
(Contract Year 2)</t>
  </si>
  <si>
    <t>January 1, 2027 - December 31, 2027
(Contract Year 3)</t>
  </si>
  <si>
    <t>January 1, 2028 - December 31, 2028
(Contract Year 4)</t>
  </si>
  <si>
    <t>January 1, 2029 - December 31, 2029
(Contract Year 5)</t>
  </si>
  <si>
    <t>January 1, 2025 - December 31, 2029
Five Year Cumulative Total</t>
  </si>
  <si>
    <t>60-200 Watt</t>
  </si>
  <si>
    <t>LED Highbay</t>
  </si>
  <si>
    <t>100-300 Watt</t>
  </si>
  <si>
    <t>Extension Total</t>
  </si>
  <si>
    <t>EXTENSION 2025-2029</t>
  </si>
  <si>
    <t>OC FAIR AND EXTENSION 2025-2029 TOTAL</t>
  </si>
  <si>
    <t>January 1, 2025 - December 31, 2025</t>
  </si>
  <si>
    <t>January 1, 2026 - December 31, 2026</t>
  </si>
  <si>
    <t>January 1, 2027 - December 31, 2027</t>
  </si>
  <si>
    <t>January 1, 2028 - December 31, 2028</t>
  </si>
  <si>
    <t>January 1, 2029 - December 31, 2029</t>
  </si>
  <si>
    <t>RFP NUMBER TR-09-24</t>
  </si>
  <si>
    <r>
      <t>There are</t>
    </r>
    <r>
      <rPr>
        <sz val="11"/>
        <color rgb="FFFF0000"/>
        <rFont val="Calibri"/>
        <family val="2"/>
        <scheme val="minor"/>
      </rPr>
      <t xml:space="preserve"> seven tabs</t>
    </r>
    <r>
      <rPr>
        <sz val="11"/>
        <color theme="1"/>
        <rFont val="Calibri"/>
        <family val="2"/>
        <scheme val="minor"/>
      </rPr>
      <t xml:space="preserve"> in this file.  Click on the tab to navigate to the desired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</si>
</sst>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b/>
      <sz val="10.5"/>
      <color rgb="FF000000"/>
      <name val="Arial"/>
      <family val="2"/>
    </font>
    <font>
      <sz val="10.5"/>
      <name val="Arial"/>
      <family val="2"/>
    </font>
    <font>
      <sz val="11"/>
      <color rgb="FFFF0000"/>
      <name val="Calibri"/>
      <family val="2"/>
      <scheme val="minor"/>
    </font>
    <font>
      <b/>
      <sz val="10"/>
      <color rgb="FF000000"/>
      <name val="Arial"/>
      <family val="2"/>
    </font>
    <font>
      <sz val="10"/>
      <color rgb="FF000000"/>
      <name val="Arial"/>
      <family val="2"/>
    </font>
    <font>
      <sz val="10"/>
      <name val="Arial"/>
      <family val="2"/>
    </font>
    <font>
      <b/>
      <sz val="11"/>
      <name val="Arial"/>
      <family val="2"/>
    </font>
    <font>
      <b/>
      <sz val="12"/>
      <color rgb="FFFF0000"/>
      <name val="Arial"/>
      <family val="2"/>
    </font>
    <font>
      <sz val="8"/>
      <name val="Arial"/>
      <family val="2"/>
    </font>
    <font>
      <b/>
      <sz val="10"/>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DDDDD"/>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44" fontId="5" fillId="0" borderId="0" applyFont="0" applyFill="0" applyBorder="0" applyAlignment="0" applyProtection="0"/>
    <xf numFmtId="0" fontId="5" fillId="0" borderId="0"/>
  </cellStyleXfs>
  <cellXfs count="238">
    <xf numFmtId="0" fontId="0" fillId="0" borderId="0" xfId="0"/>
    <xf numFmtId="0" fontId="0" fillId="0" borderId="0" xfId="0" applyFill="1"/>
    <xf numFmtId="0" fontId="0" fillId="0" borderId="0" xfId="2" applyFont="1" applyFill="1"/>
    <xf numFmtId="0" fontId="5" fillId="0" borderId="0" xfId="2" applyFill="1"/>
    <xf numFmtId="0" fontId="3" fillId="0" borderId="0" xfId="0" applyFont="1" applyAlignment="1" applyProtection="1"/>
    <xf numFmtId="0" fontId="3" fillId="0" borderId="0" xfId="0" applyFont="1" applyFill="1" applyAlignment="1" applyProtection="1"/>
    <xf numFmtId="0" fontId="8" fillId="0" borderId="0" xfId="0" applyFont="1" applyAlignment="1" applyProtection="1"/>
    <xf numFmtId="0" fontId="4" fillId="0" borderId="0" xfId="0" applyNumberFormat="1" applyFont="1" applyAlignment="1" applyProtection="1">
      <alignment vertical="center" wrapText="1"/>
    </xf>
    <xf numFmtId="0" fontId="7" fillId="0" borderId="0" xfId="0" applyFont="1" applyFill="1" applyAlignment="1" applyProtection="1">
      <protection locked="0"/>
    </xf>
    <xf numFmtId="44" fontId="4" fillId="0" borderId="0" xfId="0" applyNumberFormat="1" applyFont="1" applyAlignment="1" applyProtection="1">
      <alignment horizontal="center" vertical="center" wrapText="1"/>
    </xf>
    <xf numFmtId="0" fontId="7" fillId="0" borderId="0" xfId="0" applyFont="1" applyFill="1" applyAlignment="1" applyProtection="1"/>
    <xf numFmtId="0" fontId="8" fillId="0" borderId="0" xfId="0" applyFont="1" applyAlignment="1" applyProtection="1">
      <alignment horizontal="center"/>
    </xf>
    <xf numFmtId="0" fontId="1" fillId="0" borderId="0" xfId="0" applyFont="1" applyProtection="1"/>
    <xf numFmtId="0" fontId="1" fillId="0" borderId="0" xfId="0" applyFont="1" applyAlignment="1" applyProtection="1">
      <alignment vertical="center"/>
    </xf>
    <xf numFmtId="0" fontId="1" fillId="0" borderId="0" xfId="0" applyFont="1" applyFill="1" applyProtection="1"/>
    <xf numFmtId="0" fontId="1" fillId="0" borderId="0" xfId="0" applyFont="1" applyAlignment="1" applyProtection="1">
      <alignment horizontal="left"/>
    </xf>
    <xf numFmtId="0" fontId="1" fillId="0" borderId="0" xfId="0" applyFont="1" applyAlignment="1" applyProtection="1">
      <alignment wrapText="1"/>
    </xf>
    <xf numFmtId="0" fontId="1" fillId="0" borderId="0" xfId="0" applyFont="1" applyAlignment="1" applyProtection="1">
      <alignment horizontal="center"/>
    </xf>
    <xf numFmtId="3" fontId="1" fillId="0" borderId="0" xfId="0" applyNumberFormat="1" applyFont="1" applyProtection="1"/>
    <xf numFmtId="44" fontId="1" fillId="0" borderId="0" xfId="0" applyNumberFormat="1" applyFont="1" applyAlignment="1" applyProtection="1">
      <alignment horizontal="center"/>
    </xf>
    <xf numFmtId="44" fontId="2" fillId="3" borderId="1" xfId="0" applyNumberFormat="1" applyFont="1" applyFill="1" applyBorder="1" applyAlignment="1" applyProtection="1">
      <alignment horizontal="center" vertical="center" wrapText="1"/>
    </xf>
    <xf numFmtId="0" fontId="1" fillId="0" borderId="0" xfId="0" applyFont="1" applyAlignment="1" applyProtection="1">
      <alignment horizontal="right"/>
    </xf>
    <xf numFmtId="44" fontId="1" fillId="3" borderId="1" xfId="0" applyNumberFormat="1" applyFont="1" applyFill="1" applyBorder="1" applyAlignment="1" applyProtection="1">
      <alignment vertical="center"/>
    </xf>
    <xf numFmtId="44" fontId="1" fillId="2" borderId="1" xfId="0" applyNumberFormat="1" applyFont="1" applyFill="1" applyBorder="1" applyAlignment="1" applyProtection="1">
      <alignment vertical="center"/>
      <protection locked="0"/>
    </xf>
    <xf numFmtId="0" fontId="16" fillId="0" borderId="0" xfId="0" applyFont="1" applyFill="1" applyAlignment="1" applyProtection="1"/>
    <xf numFmtId="0" fontId="2" fillId="0" borderId="0" xfId="0" applyFont="1" applyAlignment="1" applyProtection="1">
      <alignment horizontal="center" vertical="center"/>
    </xf>
    <xf numFmtId="44" fontId="1" fillId="0" borderId="0" xfId="0" applyNumberFormat="1" applyFont="1" applyBorder="1" applyAlignment="1" applyProtection="1">
      <alignment vertical="center"/>
    </xf>
    <xf numFmtId="44" fontId="1" fillId="0" borderId="0" xfId="0" applyNumberFormat="1" applyFont="1" applyProtection="1"/>
    <xf numFmtId="0" fontId="0" fillId="0" borderId="0" xfId="0" applyProtection="1"/>
    <xf numFmtId="0" fontId="13" fillId="0" borderId="6"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4" fillId="0" borderId="14" xfId="0" applyFont="1" applyBorder="1" applyAlignment="1" applyProtection="1">
      <alignment horizontal="left" wrapText="1"/>
    </xf>
    <xf numFmtId="44" fontId="14" fillId="3" borderId="12" xfId="1" applyNumberFormat="1" applyFont="1" applyFill="1" applyBorder="1" applyAlignment="1" applyProtection="1">
      <alignment horizontal="right" wrapText="1"/>
    </xf>
    <xf numFmtId="44" fontId="14" fillId="4" borderId="10" xfId="1" applyNumberFormat="1" applyFont="1" applyFill="1" applyBorder="1" applyAlignment="1" applyProtection="1">
      <alignment horizontal="right" wrapText="1"/>
    </xf>
    <xf numFmtId="44" fontId="14" fillId="3" borderId="4" xfId="1" applyNumberFormat="1" applyFont="1" applyFill="1" applyBorder="1" applyAlignment="1" applyProtection="1">
      <alignment horizontal="right" wrapText="1"/>
    </xf>
    <xf numFmtId="44" fontId="14" fillId="3" borderId="13" xfId="1" applyNumberFormat="1" applyFont="1" applyFill="1" applyBorder="1" applyAlignment="1" applyProtection="1">
      <alignment horizontal="right" wrapText="1"/>
    </xf>
    <xf numFmtId="0" fontId="13" fillId="0" borderId="6" xfId="0" applyFont="1" applyBorder="1" applyAlignment="1" applyProtection="1">
      <alignment wrapText="1"/>
    </xf>
    <xf numFmtId="44" fontId="1" fillId="3" borderId="7" xfId="1" applyNumberFormat="1" applyFont="1" applyFill="1" applyBorder="1" applyAlignment="1" applyProtection="1">
      <alignment horizontal="right" wrapText="1"/>
    </xf>
    <xf numFmtId="44" fontId="2" fillId="3" borderId="8" xfId="1" applyNumberFormat="1" applyFont="1" applyFill="1" applyBorder="1" applyAlignment="1" applyProtection="1">
      <alignment horizontal="right" wrapText="1"/>
    </xf>
    <xf numFmtId="44" fontId="10" fillId="0" borderId="0" xfId="1" applyFont="1" applyFill="1" applyBorder="1" applyAlignment="1" applyProtection="1">
      <alignment horizontal="left" wrapText="1"/>
    </xf>
    <xf numFmtId="0" fontId="11" fillId="0" borderId="0" xfId="0" applyFont="1" applyAlignment="1" applyProtection="1">
      <alignment wrapText="1"/>
    </xf>
    <xf numFmtId="0" fontId="2" fillId="0" borderId="0" xfId="0" applyFont="1" applyAlignment="1" applyProtection="1">
      <alignment horizontal="center"/>
    </xf>
    <xf numFmtId="0" fontId="2" fillId="0" borderId="0" xfId="0" applyFont="1" applyAlignment="1" applyProtection="1">
      <alignment horizontal="right"/>
    </xf>
    <xf numFmtId="0" fontId="3" fillId="0" borderId="0" xfId="0" applyFont="1" applyFill="1" applyAlignment="1"/>
    <xf numFmtId="0" fontId="9" fillId="0" borderId="0" xfId="0" applyNumberFormat="1" applyFont="1" applyAlignment="1" applyProtection="1">
      <alignment vertical="center" wrapText="1"/>
    </xf>
    <xf numFmtId="0" fontId="19" fillId="0" borderId="7" xfId="0" applyFont="1" applyBorder="1" applyAlignment="1" applyProtection="1">
      <alignment horizontal="center" vertical="center" wrapText="1"/>
    </xf>
    <xf numFmtId="44" fontId="15" fillId="3" borderId="9" xfId="1" applyNumberFormat="1" applyFont="1" applyFill="1" applyBorder="1" applyAlignment="1" applyProtection="1">
      <alignment horizontal="right" wrapText="1"/>
    </xf>
    <xf numFmtId="44" fontId="15" fillId="3" borderId="7" xfId="1" applyNumberFormat="1" applyFont="1" applyFill="1" applyBorder="1" applyAlignment="1" applyProtection="1">
      <alignment horizontal="right" wrapText="1"/>
    </xf>
    <xf numFmtId="0" fontId="4" fillId="0" borderId="0" xfId="0" applyNumberFormat="1" applyFont="1" applyAlignment="1" applyProtection="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44" fontId="2" fillId="3" borderId="1" xfId="0" applyNumberFormat="1" applyFont="1" applyFill="1" applyBorder="1" applyAlignment="1">
      <alignment horizontal="center" vertical="center" wrapText="1"/>
    </xf>
    <xf numFmtId="44" fontId="2" fillId="3" borderId="1" xfId="0" applyNumberFormat="1" applyFont="1" applyFill="1" applyBorder="1" applyAlignment="1">
      <alignment horizontal="center" vertical="center"/>
    </xf>
    <xf numFmtId="0" fontId="1" fillId="0" borderId="1" xfId="0" applyFont="1" applyBorder="1"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44" fontId="1" fillId="0" borderId="1" xfId="0" applyNumberFormat="1" applyFont="1" applyBorder="1" applyAlignment="1">
      <alignment horizontal="center" vertical="center"/>
    </xf>
    <xf numFmtId="44" fontId="1" fillId="0" borderId="1" xfId="0" applyNumberFormat="1" applyFont="1" applyBorder="1" applyAlignment="1">
      <alignment vertical="center"/>
    </xf>
    <xf numFmtId="0" fontId="2" fillId="0" borderId="3" xfId="0" applyFont="1" applyBorder="1" applyAlignment="1">
      <alignment horizontal="left"/>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3" fontId="1" fillId="0" borderId="3" xfId="0" applyNumberFormat="1" applyFont="1" applyBorder="1" applyAlignment="1">
      <alignment horizontal="center" vertical="center"/>
    </xf>
    <xf numFmtId="44" fontId="1" fillId="0" borderId="3" xfId="0" applyNumberFormat="1" applyFont="1" applyBorder="1" applyAlignment="1">
      <alignment vertical="center"/>
    </xf>
    <xf numFmtId="44" fontId="1" fillId="0" borderId="3" xfId="0" applyNumberFormat="1" applyFont="1" applyBorder="1" applyAlignment="1">
      <alignment horizontal="center" vertical="center"/>
    </xf>
    <xf numFmtId="0" fontId="15" fillId="0" borderId="1" xfId="0" applyFont="1" applyBorder="1" applyAlignment="1">
      <alignment horizontal="center" vertical="center" wrapText="1"/>
    </xf>
    <xf numFmtId="0" fontId="1" fillId="0" borderId="1" xfId="0" applyFont="1" applyBorder="1" applyAlignment="1">
      <alignment horizontal="center"/>
    </xf>
    <xf numFmtId="0" fontId="1"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center"/>
    </xf>
    <xf numFmtId="44" fontId="1" fillId="0" borderId="0" xfId="0" applyNumberFormat="1" applyFont="1" applyAlignment="1" applyProtection="1">
      <alignment vertical="center"/>
      <protection locked="0"/>
    </xf>
    <xf numFmtId="44" fontId="1" fillId="0" borderId="0" xfId="0" applyNumberFormat="1" applyFont="1" applyAlignment="1">
      <alignment horizontal="center" vertical="center"/>
    </xf>
    <xf numFmtId="44" fontId="1" fillId="0" borderId="0" xfId="0" applyNumberFormat="1" applyFont="1" applyAlignment="1">
      <alignment vertical="center"/>
    </xf>
    <xf numFmtId="0" fontId="1" fillId="0" borderId="1" xfId="0" applyFont="1" applyBorder="1" applyAlignment="1">
      <alignment horizontal="left" vertical="center"/>
    </xf>
    <xf numFmtId="0" fontId="1" fillId="0" borderId="1" xfId="0" applyFont="1" applyBorder="1" applyAlignment="1">
      <alignment horizontal="center" wrapText="1"/>
    </xf>
    <xf numFmtId="0" fontId="2" fillId="0" borderId="17" xfId="0" applyFont="1" applyBorder="1" applyAlignment="1">
      <alignment horizontal="left"/>
    </xf>
    <xf numFmtId="0" fontId="1" fillId="0" borderId="17" xfId="0" applyFont="1" applyBorder="1" applyAlignment="1">
      <alignment horizontal="center" vertical="center" wrapText="1"/>
    </xf>
    <xf numFmtId="0" fontId="1" fillId="0" borderId="17" xfId="0" applyFont="1" applyBorder="1" applyAlignment="1">
      <alignment horizontal="center" vertical="center"/>
    </xf>
    <xf numFmtId="3" fontId="1" fillId="0" borderId="17" xfId="0" applyNumberFormat="1" applyFont="1" applyBorder="1" applyAlignment="1">
      <alignment horizontal="center" vertical="center"/>
    </xf>
    <xf numFmtId="44" fontId="1" fillId="0" borderId="17" xfId="0" applyNumberFormat="1" applyFont="1" applyBorder="1" applyAlignment="1">
      <alignment vertical="center"/>
    </xf>
    <xf numFmtId="44" fontId="1" fillId="0" borderId="17" xfId="0" applyNumberFormat="1" applyFont="1" applyBorder="1" applyAlignment="1">
      <alignment horizontal="center" vertical="center"/>
    </xf>
    <xf numFmtId="0" fontId="1" fillId="0" borderId="5" xfId="0" applyFont="1" applyBorder="1" applyAlignment="1">
      <alignment horizontal="left" vertical="center"/>
    </xf>
    <xf numFmtId="0" fontId="1" fillId="0" borderId="5" xfId="0" applyFont="1" applyBorder="1" applyAlignment="1">
      <alignment horizontal="center" vertical="center"/>
    </xf>
    <xf numFmtId="3" fontId="1" fillId="0" borderId="5" xfId="0" applyNumberFormat="1" applyFont="1" applyBorder="1" applyAlignment="1">
      <alignment horizontal="center" vertical="center"/>
    </xf>
    <xf numFmtId="44" fontId="1" fillId="0" borderId="5" xfId="0" applyNumberFormat="1" applyFont="1" applyBorder="1" applyAlignment="1">
      <alignment horizontal="center" vertical="center"/>
    </xf>
    <xf numFmtId="0" fontId="0" fillId="0" borderId="1" xfId="0" applyBorder="1"/>
    <xf numFmtId="0" fontId="1" fillId="0" borderId="15" xfId="0" applyFont="1" applyBorder="1" applyAlignment="1">
      <alignment horizontal="left" vertical="center"/>
    </xf>
    <xf numFmtId="0" fontId="1" fillId="0" borderId="3" xfId="0" applyFont="1" applyBorder="1" applyAlignment="1">
      <alignment horizontal="center" wrapText="1"/>
    </xf>
    <xf numFmtId="0" fontId="1" fillId="0" borderId="16" xfId="0" applyFont="1" applyBorder="1" applyAlignment="1">
      <alignment horizontal="center" vertical="center"/>
    </xf>
    <xf numFmtId="3" fontId="1" fillId="0" borderId="16" xfId="0" applyNumberFormat="1" applyFont="1" applyBorder="1" applyAlignment="1">
      <alignment horizontal="center" vertical="center"/>
    </xf>
    <xf numFmtId="44" fontId="1" fillId="0" borderId="3" xfId="0" applyNumberFormat="1" applyFont="1" applyBorder="1" applyAlignment="1" applyProtection="1">
      <alignment vertical="center"/>
      <protection locked="0"/>
    </xf>
    <xf numFmtId="44" fontId="1" fillId="0" borderId="16" xfId="0" applyNumberFormat="1"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wrapText="1"/>
    </xf>
    <xf numFmtId="0" fontId="1" fillId="0" borderId="1" xfId="0" applyFont="1" applyBorder="1" applyAlignment="1">
      <alignment vertical="center"/>
    </xf>
    <xf numFmtId="0" fontId="1" fillId="0" borderId="0" xfId="0" applyFont="1" applyAlignment="1">
      <alignment horizontal="left" vertical="center"/>
    </xf>
    <xf numFmtId="0" fontId="1" fillId="0" borderId="0" xfId="0" applyFont="1" applyAlignment="1">
      <alignment horizontal="center" vertical="center" wrapText="1"/>
    </xf>
    <xf numFmtId="3" fontId="1" fillId="0" borderId="0" xfId="0" applyNumberFormat="1" applyFont="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wrapText="1"/>
    </xf>
    <xf numFmtId="3" fontId="1" fillId="0" borderId="1" xfId="0" applyNumberFormat="1" applyFont="1" applyBorder="1" applyAlignment="1">
      <alignment horizontal="center"/>
    </xf>
    <xf numFmtId="0" fontId="1" fillId="0" borderId="1" xfId="0" applyFont="1" applyBorder="1"/>
    <xf numFmtId="0" fontId="1" fillId="0" borderId="1" xfId="0" applyFont="1" applyBorder="1" applyAlignment="1">
      <alignment wrapText="1"/>
    </xf>
    <xf numFmtId="0" fontId="15" fillId="0" borderId="1" xfId="0" applyFont="1" applyBorder="1" applyAlignment="1">
      <alignment horizontal="left" vertical="center" wrapText="1"/>
    </xf>
    <xf numFmtId="0" fontId="1" fillId="0" borderId="0" xfId="0" applyFont="1"/>
    <xf numFmtId="0" fontId="1" fillId="0" borderId="1" xfId="0" applyFont="1" applyBorder="1" applyAlignment="1">
      <alignment horizontal="left" vertical="top" wrapText="1"/>
    </xf>
    <xf numFmtId="3" fontId="1" fillId="0" borderId="0" xfId="0" applyNumberFormat="1" applyFont="1"/>
    <xf numFmtId="44" fontId="1" fillId="0" borderId="0" xfId="0" applyNumberFormat="1" applyFont="1"/>
    <xf numFmtId="44" fontId="1" fillId="0" borderId="0" xfId="0" applyNumberFormat="1" applyFont="1" applyAlignment="1">
      <alignment horizontal="center"/>
    </xf>
    <xf numFmtId="44" fontId="2" fillId="0" borderId="0" xfId="0" applyNumberFormat="1" applyFont="1" applyFill="1" applyBorder="1" applyAlignment="1">
      <alignment horizontal="center" vertical="center" wrapText="1"/>
    </xf>
    <xf numFmtId="44" fontId="1" fillId="0" borderId="0" xfId="0" applyNumberFormat="1" applyFont="1" applyFill="1" applyBorder="1" applyAlignment="1">
      <alignment vertical="center"/>
    </xf>
    <xf numFmtId="44" fontId="1" fillId="3" borderId="1" xfId="0" quotePrefix="1" applyNumberFormat="1" applyFont="1" applyFill="1" applyBorder="1" applyAlignment="1" applyProtection="1">
      <alignment vertical="center"/>
    </xf>
    <xf numFmtId="44" fontId="1" fillId="0" borderId="5" xfId="0" applyNumberFormat="1" applyFont="1" applyBorder="1" applyAlignment="1">
      <alignment vertical="center"/>
    </xf>
    <xf numFmtId="44" fontId="1" fillId="2" borderId="5" xfId="0" applyNumberFormat="1" applyFont="1" applyFill="1" applyBorder="1" applyAlignment="1" applyProtection="1">
      <alignment vertical="center"/>
      <protection locked="0"/>
    </xf>
    <xf numFmtId="44" fontId="1" fillId="0" borderId="3" xfId="0" applyNumberFormat="1" applyFont="1" applyBorder="1" applyProtection="1"/>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44" fontId="2" fillId="0" borderId="0" xfId="0" applyNumberFormat="1" applyFont="1" applyFill="1" applyBorder="1" applyAlignment="1">
      <alignment horizontal="center" vertical="center"/>
    </xf>
    <xf numFmtId="0" fontId="4" fillId="0" borderId="0" xfId="0" applyFont="1" applyFill="1" applyBorder="1" applyAlignment="1">
      <alignment horizontal="left"/>
    </xf>
    <xf numFmtId="0" fontId="3" fillId="0" borderId="0" xfId="0" applyFont="1" applyFill="1" applyBorder="1"/>
    <xf numFmtId="0" fontId="3"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3" fontId="1" fillId="0" borderId="0" xfId="0" applyNumberFormat="1" applyFont="1" applyFill="1" applyBorder="1" applyAlignment="1">
      <alignment horizontal="center" vertical="center"/>
    </xf>
    <xf numFmtId="44" fontId="1" fillId="0" borderId="0" xfId="0" applyNumberFormat="1" applyFont="1" applyFill="1" applyBorder="1" applyAlignment="1" applyProtection="1">
      <alignment vertical="center"/>
      <protection locked="0"/>
    </xf>
    <xf numFmtId="44" fontId="1" fillId="0" borderId="0" xfId="0" applyNumberFormat="1" applyFont="1" applyFill="1" applyBorder="1" applyAlignment="1">
      <alignment horizontal="center" vertical="center"/>
    </xf>
    <xf numFmtId="0" fontId="2" fillId="0" borderId="0" xfId="0" applyFont="1" applyFill="1" applyBorder="1" applyAlignment="1">
      <alignment horizontal="left"/>
    </xf>
    <xf numFmtId="0" fontId="15" fillId="0" borderId="0" xfId="0" applyFont="1" applyFill="1" applyBorder="1" applyAlignment="1">
      <alignment horizontal="center" vertical="center" wrapText="1"/>
    </xf>
    <xf numFmtId="0" fontId="1" fillId="0" borderId="0"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wrapText="1"/>
    </xf>
    <xf numFmtId="0" fontId="0" fillId="0" borderId="0" xfId="0" applyFill="1" applyBorder="1"/>
    <xf numFmtId="0" fontId="1" fillId="0" borderId="0" xfId="0" applyFont="1" applyFill="1" applyBorder="1" applyAlignment="1">
      <alignment wrapText="1"/>
    </xf>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3" fontId="1" fillId="0" borderId="0" xfId="0" applyNumberFormat="1" applyFont="1" applyFill="1" applyBorder="1" applyAlignment="1">
      <alignment horizontal="center"/>
    </xf>
    <xf numFmtId="0" fontId="1" fillId="0" borderId="0" xfId="0" applyFont="1" applyFill="1" applyBorder="1"/>
    <xf numFmtId="0" fontId="15" fillId="0" borderId="0" xfId="0" applyFont="1" applyFill="1" applyBorder="1" applyAlignment="1">
      <alignment horizontal="left" vertical="center" wrapText="1"/>
    </xf>
    <xf numFmtId="0" fontId="1" fillId="0" borderId="0" xfId="0" applyFont="1" applyFill="1" applyBorder="1" applyAlignment="1">
      <alignment horizontal="left" vertical="top" wrapText="1"/>
    </xf>
    <xf numFmtId="44" fontId="2" fillId="0" borderId="0" xfId="0" applyNumberFormat="1" applyFont="1" applyAlignment="1" applyProtection="1">
      <alignment horizontal="center"/>
    </xf>
    <xf numFmtId="0" fontId="4" fillId="0" borderId="0" xfId="0" applyNumberFormat="1" applyFont="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3" fontId="2" fillId="3" borderId="1" xfId="0" applyNumberFormat="1" applyFont="1" applyFill="1" applyBorder="1" applyAlignment="1" applyProtection="1">
      <alignment horizontal="center" vertical="center" wrapText="1"/>
    </xf>
    <xf numFmtId="44" fontId="2" fillId="3" borderId="1" xfId="0" applyNumberFormat="1" applyFont="1" applyFill="1" applyBorder="1" applyAlignment="1" applyProtection="1">
      <alignment horizontal="center" vertical="center"/>
    </xf>
    <xf numFmtId="0" fontId="1" fillId="0" borderId="1" xfId="0" applyFont="1" applyBorder="1" applyAlignment="1" applyProtection="1">
      <alignment horizontal="left"/>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3" fontId="1" fillId="0" borderId="1" xfId="0" applyNumberFormat="1" applyFont="1" applyBorder="1" applyAlignment="1" applyProtection="1">
      <alignment horizontal="center" vertical="center"/>
    </xf>
    <xf numFmtId="44" fontId="1" fillId="0" borderId="1" xfId="0" applyNumberFormat="1" applyFont="1" applyBorder="1" applyAlignment="1" applyProtection="1">
      <alignment horizontal="center" vertical="center"/>
    </xf>
    <xf numFmtId="44" fontId="1" fillId="0" borderId="1" xfId="0" applyNumberFormat="1" applyFont="1" applyBorder="1" applyAlignment="1" applyProtection="1">
      <alignment vertical="center"/>
    </xf>
    <xf numFmtId="0" fontId="2" fillId="0" borderId="3" xfId="0" applyFont="1" applyBorder="1" applyAlignment="1" applyProtection="1">
      <alignment horizontal="left"/>
    </xf>
    <xf numFmtId="0" fontId="1" fillId="0" borderId="3" xfId="0" applyFont="1" applyBorder="1" applyAlignment="1" applyProtection="1">
      <alignment horizontal="center" vertical="center" wrapText="1"/>
    </xf>
    <xf numFmtId="0" fontId="1" fillId="0" borderId="3" xfId="0" applyFont="1" applyBorder="1" applyAlignment="1" applyProtection="1">
      <alignment horizontal="center" vertical="center"/>
    </xf>
    <xf numFmtId="3" fontId="1" fillId="0" borderId="3" xfId="0" applyNumberFormat="1" applyFont="1" applyBorder="1" applyAlignment="1" applyProtection="1">
      <alignment horizontal="center" vertical="center"/>
    </xf>
    <xf numFmtId="44" fontId="1" fillId="0" borderId="3" xfId="0" applyNumberFormat="1" applyFont="1" applyBorder="1" applyAlignment="1" applyProtection="1">
      <alignment vertical="center"/>
    </xf>
    <xf numFmtId="44" fontId="1" fillId="0" borderId="3" xfId="0" applyNumberFormat="1" applyFont="1" applyBorder="1" applyAlignment="1" applyProtection="1">
      <alignment horizontal="center" vertical="center"/>
    </xf>
    <xf numFmtId="0" fontId="15" fillId="0" borderId="1" xfId="0" applyFont="1" applyBorder="1" applyAlignment="1" applyProtection="1">
      <alignment horizontal="center" vertical="center" wrapText="1"/>
    </xf>
    <xf numFmtId="0" fontId="1" fillId="0" borderId="1" xfId="0" applyFont="1" applyBorder="1" applyAlignment="1" applyProtection="1">
      <alignment horizontal="center"/>
    </xf>
    <xf numFmtId="0" fontId="1" fillId="0" borderId="0" xfId="0" applyFont="1" applyAlignment="1" applyProtection="1">
      <alignment horizontal="center" vertical="center"/>
    </xf>
    <xf numFmtId="44" fontId="1" fillId="0" borderId="0" xfId="0" applyNumberFormat="1" applyFont="1" applyAlignment="1" applyProtection="1">
      <alignment vertical="center"/>
    </xf>
    <xf numFmtId="44" fontId="1" fillId="0" borderId="0" xfId="0" applyNumberFormat="1" applyFont="1" applyAlignment="1" applyProtection="1">
      <alignment horizontal="center" vertical="center"/>
    </xf>
    <xf numFmtId="0" fontId="1" fillId="0" borderId="1" xfId="0" applyFont="1" applyBorder="1" applyAlignment="1" applyProtection="1">
      <alignment horizontal="left" vertical="center"/>
    </xf>
    <xf numFmtId="0" fontId="1" fillId="0" borderId="1" xfId="0" applyFont="1" applyBorder="1" applyAlignment="1" applyProtection="1">
      <alignment horizontal="center" wrapText="1"/>
    </xf>
    <xf numFmtId="0" fontId="2" fillId="0" borderId="17" xfId="0" applyFont="1" applyBorder="1" applyAlignment="1" applyProtection="1">
      <alignment horizontal="left"/>
    </xf>
    <xf numFmtId="0" fontId="1" fillId="0" borderId="17" xfId="0" applyFont="1" applyBorder="1" applyAlignment="1" applyProtection="1">
      <alignment horizontal="center" vertical="center" wrapText="1"/>
    </xf>
    <xf numFmtId="0" fontId="1" fillId="0" borderId="17" xfId="0" applyFont="1" applyBorder="1" applyAlignment="1" applyProtection="1">
      <alignment horizontal="center" vertical="center"/>
    </xf>
    <xf numFmtId="3" fontId="1" fillId="0" borderId="17" xfId="0" applyNumberFormat="1" applyFont="1" applyBorder="1" applyAlignment="1" applyProtection="1">
      <alignment horizontal="center" vertical="center"/>
    </xf>
    <xf numFmtId="44" fontId="1" fillId="0" borderId="17" xfId="0" applyNumberFormat="1" applyFont="1" applyBorder="1" applyAlignment="1" applyProtection="1">
      <alignment vertical="center"/>
    </xf>
    <xf numFmtId="44" fontId="1" fillId="0" borderId="17" xfId="0" applyNumberFormat="1" applyFont="1" applyBorder="1" applyAlignment="1" applyProtection="1">
      <alignment horizontal="center" vertical="center"/>
    </xf>
    <xf numFmtId="0" fontId="1" fillId="0" borderId="5" xfId="0" applyFont="1" applyBorder="1" applyAlignment="1" applyProtection="1">
      <alignment horizontal="left" vertical="center"/>
    </xf>
    <xf numFmtId="0" fontId="1" fillId="0" borderId="5" xfId="0" applyFont="1" applyBorder="1" applyAlignment="1" applyProtection="1">
      <alignment horizontal="center" vertical="center"/>
    </xf>
    <xf numFmtId="3" fontId="1" fillId="0" borderId="5" xfId="0" applyNumberFormat="1" applyFont="1" applyBorder="1" applyAlignment="1" applyProtection="1">
      <alignment horizontal="center" vertical="center"/>
    </xf>
    <xf numFmtId="44" fontId="1" fillId="0" borderId="5" xfId="0" applyNumberFormat="1" applyFont="1" applyBorder="1" applyAlignment="1" applyProtection="1">
      <alignment horizontal="center" vertical="center"/>
    </xf>
    <xf numFmtId="0" fontId="0" fillId="0" borderId="1" xfId="0" applyBorder="1" applyProtection="1"/>
    <xf numFmtId="0" fontId="1" fillId="0" borderId="15" xfId="0" applyFont="1" applyBorder="1" applyAlignment="1" applyProtection="1">
      <alignment horizontal="left" vertical="center"/>
    </xf>
    <xf numFmtId="0" fontId="1" fillId="0" borderId="3" xfId="0" applyFont="1" applyBorder="1" applyAlignment="1" applyProtection="1">
      <alignment horizontal="center" wrapText="1"/>
    </xf>
    <xf numFmtId="0" fontId="1" fillId="0" borderId="16" xfId="0" applyFont="1" applyBorder="1" applyAlignment="1" applyProtection="1">
      <alignment horizontal="center" vertical="center"/>
    </xf>
    <xf numFmtId="3" fontId="1" fillId="0" borderId="16" xfId="0" applyNumberFormat="1" applyFont="1" applyBorder="1" applyAlignment="1" applyProtection="1">
      <alignment horizontal="center" vertical="center"/>
    </xf>
    <xf numFmtId="44" fontId="1" fillId="0" borderId="16" xfId="0" applyNumberFormat="1" applyFont="1" applyBorder="1" applyAlignment="1" applyProtection="1">
      <alignment horizontal="center" vertical="center"/>
    </xf>
    <xf numFmtId="44" fontId="1" fillId="0" borderId="5" xfId="0" applyNumberFormat="1" applyFont="1" applyBorder="1" applyAlignment="1" applyProtection="1">
      <alignment vertical="center"/>
    </xf>
    <xf numFmtId="0" fontId="1" fillId="0" borderId="2" xfId="0" applyFont="1" applyBorder="1" applyAlignment="1" applyProtection="1">
      <alignment horizontal="left" vertical="center"/>
    </xf>
    <xf numFmtId="0" fontId="1" fillId="0" borderId="3" xfId="0" applyFont="1" applyBorder="1" applyAlignment="1" applyProtection="1">
      <alignment wrapText="1"/>
    </xf>
    <xf numFmtId="0" fontId="1" fillId="0" borderId="1" xfId="0" applyFont="1" applyBorder="1" applyAlignment="1" applyProtection="1">
      <alignment vertical="center"/>
    </xf>
    <xf numFmtId="0" fontId="1" fillId="0" borderId="0" xfId="0" applyFont="1" applyAlignment="1" applyProtection="1">
      <alignment horizontal="left" vertical="center"/>
    </xf>
    <xf numFmtId="0" fontId="1" fillId="0" borderId="0" xfId="0" applyFont="1" applyAlignment="1" applyProtection="1">
      <alignment horizontal="center" vertical="center" wrapText="1"/>
    </xf>
    <xf numFmtId="3" fontId="1" fillId="0" borderId="0" xfId="0" applyNumberFormat="1" applyFont="1" applyAlignment="1" applyProtection="1">
      <alignment horizontal="center" vertical="center"/>
    </xf>
    <xf numFmtId="0" fontId="1" fillId="0" borderId="1" xfId="0" applyFont="1" applyBorder="1" applyAlignment="1" applyProtection="1">
      <alignment horizontal="left" vertical="center" wrapText="1"/>
    </xf>
    <xf numFmtId="0" fontId="1" fillId="0" borderId="0" xfId="0" applyFont="1" applyAlignment="1" applyProtection="1">
      <alignment horizontal="left" vertical="center" wrapText="1"/>
    </xf>
    <xf numFmtId="3" fontId="1" fillId="0" borderId="1" xfId="0" applyNumberFormat="1" applyFont="1" applyBorder="1" applyAlignment="1" applyProtection="1">
      <alignment horizontal="center"/>
    </xf>
    <xf numFmtId="0" fontId="1" fillId="0" borderId="1" xfId="0" applyFont="1" applyBorder="1" applyProtection="1"/>
    <xf numFmtId="0" fontId="1" fillId="0" borderId="1" xfId="0" applyFont="1" applyBorder="1" applyAlignment="1" applyProtection="1">
      <alignment wrapText="1"/>
    </xf>
    <xf numFmtId="0" fontId="15" fillId="0" borderId="1" xfId="0" applyFont="1" applyBorder="1" applyAlignment="1" applyProtection="1">
      <alignment horizontal="left" vertical="center" wrapText="1"/>
    </xf>
    <xf numFmtId="0" fontId="1" fillId="0" borderId="1" xfId="0" applyFont="1" applyBorder="1" applyAlignment="1" applyProtection="1">
      <alignment horizontal="left" vertical="top" wrapText="1"/>
    </xf>
    <xf numFmtId="44" fontId="2" fillId="0" borderId="0" xfId="0" applyNumberFormat="1" applyFont="1" applyFill="1" applyBorder="1" applyAlignment="1" applyProtection="1">
      <alignment horizontal="center" vertical="center" wrapText="1"/>
    </xf>
    <xf numFmtId="0" fontId="3" fillId="0" borderId="0" xfId="0" applyFont="1" applyFill="1" applyAlignment="1">
      <alignment horizontal="center"/>
    </xf>
    <xf numFmtId="0" fontId="3" fillId="0" borderId="0" xfId="0" applyFont="1" applyFill="1" applyAlignment="1" applyProtection="1">
      <alignment horizontal="center"/>
    </xf>
    <xf numFmtId="0" fontId="8" fillId="0" borderId="0" xfId="0" applyFont="1" applyAlignment="1" applyProtection="1">
      <alignment horizontal="center"/>
    </xf>
    <xf numFmtId="0" fontId="3" fillId="0" borderId="0" xfId="0" applyFont="1" applyFill="1" applyAlignment="1" applyProtection="1">
      <alignment horizontal="right"/>
    </xf>
    <xf numFmtId="0" fontId="4" fillId="0" borderId="0" xfId="0" applyNumberFormat="1" applyFont="1" applyAlignment="1" applyProtection="1">
      <alignment horizontal="center" vertical="center" wrapText="1"/>
    </xf>
    <xf numFmtId="0" fontId="18" fillId="0" borderId="0" xfId="0" applyNumberFormat="1" applyFont="1" applyAlignment="1" applyProtection="1">
      <alignment horizontal="left" vertical="top" wrapText="1"/>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3" fillId="0" borderId="0" xfId="0" applyFont="1" applyFill="1" applyBorder="1" applyAlignment="1">
      <alignment horizontal="center"/>
    </xf>
    <xf numFmtId="0" fontId="4" fillId="0" borderId="0" xfId="0" applyFont="1" applyFill="1" applyBorder="1" applyAlignment="1">
      <alignment horizontal="left"/>
    </xf>
    <xf numFmtId="0" fontId="17" fillId="3" borderId="2" xfId="0" applyFont="1" applyFill="1" applyBorder="1" applyAlignment="1" applyProtection="1">
      <alignment horizontal="left"/>
    </xf>
    <xf numFmtId="0" fontId="17" fillId="3" borderId="3" xfId="0" applyFont="1" applyFill="1" applyBorder="1" applyAlignment="1" applyProtection="1">
      <alignment horizontal="left"/>
    </xf>
    <xf numFmtId="0" fontId="17" fillId="3" borderId="4" xfId="0" applyFont="1" applyFill="1" applyBorder="1" applyAlignment="1" applyProtection="1">
      <alignment horizontal="left"/>
    </xf>
    <xf numFmtId="0" fontId="4" fillId="0" borderId="0" xfId="0" applyFont="1" applyFill="1" applyBorder="1" applyAlignment="1">
      <alignment horizontal="left" vertical="center"/>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4" xfId="0" applyFont="1" applyFill="1" applyBorder="1" applyAlignment="1" applyProtection="1">
      <alignment horizontal="center"/>
    </xf>
    <xf numFmtId="0" fontId="4" fillId="0" borderId="0" xfId="0" applyFont="1" applyFill="1" applyBorder="1" applyAlignment="1">
      <alignment horizontal="left" vertical="center" wrapText="1"/>
    </xf>
    <xf numFmtId="0" fontId="4" fillId="3" borderId="2"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17" fillId="3" borderId="2" xfId="0" applyFont="1" applyFill="1" applyBorder="1" applyAlignment="1">
      <alignment horizontal="left"/>
    </xf>
    <xf numFmtId="0" fontId="17" fillId="3" borderId="3" xfId="0" applyFont="1" applyFill="1" applyBorder="1" applyAlignment="1">
      <alignment horizontal="left"/>
    </xf>
    <xf numFmtId="0" fontId="17" fillId="3" borderId="4" xfId="0" applyFont="1" applyFill="1" applyBorder="1" applyAlignment="1">
      <alignment horizontal="left"/>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9" fillId="0" borderId="0" xfId="0" applyNumberFormat="1" applyFont="1" applyAlignment="1" applyProtection="1">
      <alignment horizontal="center" vertical="center"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13"/>
  <sheetViews>
    <sheetView showGridLines="0" showRuler="0" zoomScaleNormal="100" workbookViewId="0">
      <selection activeCell="F17" sqref="F17"/>
    </sheetView>
  </sheetViews>
  <sheetFormatPr defaultColWidth="8.88671875" defaultRowHeight="14.4" x14ac:dyDescent="0.3"/>
  <sheetData>
    <row r="1" spans="1:9" x14ac:dyDescent="0.3">
      <c r="A1" s="200" t="s">
        <v>127</v>
      </c>
      <c r="B1" s="200"/>
      <c r="C1" s="200"/>
      <c r="D1" s="200"/>
      <c r="E1" s="200"/>
      <c r="F1" s="200"/>
      <c r="G1" s="200"/>
      <c r="H1" s="200"/>
      <c r="I1" s="200"/>
    </row>
    <row r="2" spans="1:9" x14ac:dyDescent="0.3">
      <c r="A2" s="200" t="s">
        <v>246</v>
      </c>
      <c r="B2" s="200"/>
      <c r="C2" s="200"/>
      <c r="D2" s="200"/>
      <c r="E2" s="200"/>
      <c r="F2" s="200"/>
      <c r="G2" s="200"/>
      <c r="H2" s="200"/>
      <c r="I2" s="200"/>
    </row>
    <row r="3" spans="1:9" x14ac:dyDescent="0.3">
      <c r="A3" s="200" t="s">
        <v>133</v>
      </c>
      <c r="B3" s="200"/>
      <c r="C3" s="200"/>
      <c r="D3" s="200"/>
      <c r="E3" s="200"/>
      <c r="F3" s="200"/>
      <c r="G3" s="200"/>
      <c r="H3" s="200"/>
      <c r="I3" s="200"/>
    </row>
    <row r="4" spans="1:9" x14ac:dyDescent="0.3">
      <c r="A4" s="1"/>
      <c r="B4" s="1"/>
      <c r="C4" s="1"/>
      <c r="D4" s="1"/>
      <c r="E4" s="1"/>
      <c r="F4" s="1"/>
      <c r="G4" s="1"/>
      <c r="H4" s="1"/>
      <c r="I4" s="1"/>
    </row>
    <row r="5" spans="1:9" x14ac:dyDescent="0.3">
      <c r="A5" s="1" t="s">
        <v>247</v>
      </c>
      <c r="B5" s="1"/>
      <c r="C5" s="1"/>
      <c r="D5" s="1"/>
      <c r="E5" s="1"/>
      <c r="F5" s="1"/>
      <c r="G5" s="1"/>
      <c r="H5" s="1"/>
      <c r="I5" s="1"/>
    </row>
    <row r="6" spans="1:9" x14ac:dyDescent="0.3">
      <c r="A6" s="1" t="s">
        <v>72</v>
      </c>
      <c r="B6" s="1"/>
      <c r="C6" s="1"/>
      <c r="D6" s="1"/>
      <c r="E6" s="1"/>
      <c r="F6" s="1"/>
      <c r="G6" s="1"/>
      <c r="H6" s="1"/>
      <c r="I6" s="1"/>
    </row>
    <row r="7" spans="1:9" x14ac:dyDescent="0.3">
      <c r="A7" s="1" t="s">
        <v>73</v>
      </c>
      <c r="B7" s="1"/>
      <c r="C7" s="1"/>
      <c r="D7" s="1"/>
      <c r="E7" s="1"/>
      <c r="F7" s="1"/>
      <c r="G7" s="1"/>
      <c r="H7" s="1"/>
      <c r="I7" s="1"/>
    </row>
    <row r="8" spans="1:9" x14ac:dyDescent="0.3">
      <c r="A8" s="1" t="s">
        <v>74</v>
      </c>
      <c r="B8" s="1"/>
      <c r="C8" s="1"/>
      <c r="D8" s="1"/>
      <c r="E8" s="1"/>
      <c r="F8" s="1"/>
      <c r="G8" s="1"/>
      <c r="H8" s="1"/>
      <c r="I8" s="1"/>
    </row>
    <row r="9" spans="1:9" x14ac:dyDescent="0.3">
      <c r="A9" s="2" t="s">
        <v>128</v>
      </c>
      <c r="B9" s="3"/>
      <c r="C9" s="3"/>
      <c r="D9" s="3"/>
      <c r="E9" s="3"/>
      <c r="F9" s="3"/>
      <c r="G9" s="1"/>
      <c r="H9" s="1"/>
      <c r="I9" s="1"/>
    </row>
    <row r="10" spans="1:9" x14ac:dyDescent="0.3">
      <c r="A10" s="2" t="s">
        <v>131</v>
      </c>
      <c r="B10" s="3"/>
      <c r="C10" s="3"/>
      <c r="D10" s="3"/>
      <c r="E10" s="3"/>
      <c r="F10" s="3"/>
      <c r="G10" s="1"/>
      <c r="H10" s="1"/>
      <c r="I10" s="1"/>
    </row>
    <row r="11" spans="1:9" x14ac:dyDescent="0.3">
      <c r="A11" s="2" t="s">
        <v>132</v>
      </c>
      <c r="B11" s="3"/>
      <c r="C11" s="3"/>
      <c r="D11" s="3"/>
      <c r="E11" s="3"/>
      <c r="F11" s="3"/>
      <c r="G11" s="1"/>
      <c r="H11" s="1"/>
      <c r="I11" s="1"/>
    </row>
    <row r="12" spans="1:9" x14ac:dyDescent="0.3">
      <c r="A12" s="1"/>
      <c r="B12" s="1"/>
      <c r="C12" s="1"/>
      <c r="D12" s="1"/>
      <c r="E12" s="1"/>
      <c r="F12" s="1"/>
      <c r="G12" s="1"/>
      <c r="H12" s="1"/>
      <c r="I12" s="1"/>
    </row>
    <row r="13" spans="1:9" x14ac:dyDescent="0.3">
      <c r="A13" s="1" t="s">
        <v>75</v>
      </c>
      <c r="B13" s="1"/>
      <c r="C13" s="1"/>
      <c r="D13" s="1"/>
      <c r="E13" s="1"/>
      <c r="F13" s="1"/>
      <c r="G13" s="1"/>
      <c r="H13" s="1"/>
      <c r="I13" s="1"/>
    </row>
  </sheetData>
  <sheetProtection selectLockedCells="1" selectUnlockedCells="1"/>
  <mergeCells count="3">
    <mergeCell ref="A1:I1"/>
    <mergeCell ref="A2:I2"/>
    <mergeCell ref="A3:I3"/>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T210"/>
  <sheetViews>
    <sheetView showGridLines="0" topLeftCell="A13" zoomScaleNormal="100" workbookViewId="0">
      <selection activeCell="I198" sqref="I198"/>
    </sheetView>
  </sheetViews>
  <sheetFormatPr defaultColWidth="9.109375" defaultRowHeight="13.2" x14ac:dyDescent="0.25"/>
  <cols>
    <col min="1" max="1" width="42.33203125" style="15" customWidth="1"/>
    <col min="2" max="2" width="18.88671875" style="16" customWidth="1"/>
    <col min="3" max="3" width="14.44140625" style="17" customWidth="1"/>
    <col min="4" max="4" width="14.44140625" style="18" customWidth="1"/>
    <col min="5" max="5" width="2.109375" style="17" customWidth="1"/>
    <col min="6" max="6" width="14.44140625" style="27" customWidth="1"/>
    <col min="7" max="7" width="2.109375" style="19" customWidth="1"/>
    <col min="8" max="8" width="20.88671875" style="27" customWidth="1"/>
    <col min="9" max="9" width="14.44140625" style="27" customWidth="1"/>
    <col min="10" max="16384" width="9.109375" style="12"/>
  </cols>
  <sheetData>
    <row r="1" spans="1:20" ht="13.8" x14ac:dyDescent="0.25">
      <c r="A1" s="201" t="s">
        <v>127</v>
      </c>
      <c r="B1" s="201"/>
      <c r="C1" s="201"/>
      <c r="D1" s="201"/>
      <c r="E1" s="201"/>
      <c r="F1" s="201"/>
      <c r="G1" s="201"/>
      <c r="H1" s="201"/>
      <c r="I1" s="5"/>
    </row>
    <row r="2" spans="1:20" ht="14.1" customHeight="1" x14ac:dyDescent="0.25">
      <c r="A2" s="201" t="s">
        <v>246</v>
      </c>
      <c r="B2" s="201"/>
      <c r="C2" s="201"/>
      <c r="D2" s="201"/>
      <c r="E2" s="201"/>
      <c r="F2" s="201"/>
      <c r="G2" s="201"/>
      <c r="H2" s="201"/>
      <c r="I2" s="5"/>
    </row>
    <row r="3" spans="1:20" ht="13.8" x14ac:dyDescent="0.25">
      <c r="A3" s="203" t="s">
        <v>76</v>
      </c>
      <c r="B3" s="203"/>
      <c r="C3" s="8" t="s">
        <v>77</v>
      </c>
      <c r="D3" s="8"/>
      <c r="E3" s="8"/>
      <c r="F3" s="10"/>
      <c r="G3" s="10"/>
      <c r="H3" s="10"/>
      <c r="I3" s="10"/>
    </row>
    <row r="4" spans="1:20" x14ac:dyDescent="0.25">
      <c r="A4" s="202" t="s">
        <v>78</v>
      </c>
      <c r="B4" s="202"/>
      <c r="C4" s="202"/>
      <c r="D4" s="202"/>
      <c r="E4" s="202"/>
      <c r="F4" s="202"/>
      <c r="G4" s="202"/>
      <c r="H4" s="202"/>
      <c r="I4" s="12"/>
    </row>
    <row r="5" spans="1:20" s="13" customFormat="1" ht="63" customHeight="1" x14ac:dyDescent="0.3">
      <c r="A5" s="205" t="s">
        <v>130</v>
      </c>
      <c r="B5" s="205"/>
      <c r="C5" s="205"/>
      <c r="D5" s="205"/>
      <c r="E5" s="205"/>
      <c r="F5" s="205"/>
      <c r="G5" s="205"/>
      <c r="H5" s="205"/>
      <c r="I5" s="205"/>
    </row>
    <row r="6" spans="1:20" s="13" customFormat="1" ht="28.5" customHeight="1" x14ac:dyDescent="0.3">
      <c r="A6" s="204" t="s">
        <v>223</v>
      </c>
      <c r="B6" s="204"/>
      <c r="C6" s="204"/>
      <c r="D6" s="204"/>
      <c r="E6" s="204"/>
      <c r="F6" s="204"/>
      <c r="G6" s="204"/>
      <c r="H6" s="204"/>
    </row>
    <row r="7" spans="1:20" s="13" customFormat="1" ht="12.75" customHeight="1" x14ac:dyDescent="0.3">
      <c r="A7" s="145"/>
      <c r="B7" s="145"/>
      <c r="C7" s="145"/>
      <c r="D7" s="145"/>
      <c r="E7" s="145"/>
      <c r="F7" s="9"/>
      <c r="G7" s="9"/>
      <c r="H7" s="9"/>
      <c r="I7" s="9"/>
    </row>
    <row r="8" spans="1:20" ht="13.8" x14ac:dyDescent="0.25">
      <c r="A8" s="221" t="s">
        <v>241</v>
      </c>
      <c r="B8" s="222"/>
      <c r="C8" s="222"/>
      <c r="D8" s="222"/>
      <c r="E8" s="222"/>
      <c r="F8" s="222"/>
      <c r="G8" s="222"/>
      <c r="H8" s="222"/>
      <c r="I8" s="223"/>
      <c r="M8" s="212"/>
      <c r="N8" s="212"/>
      <c r="O8" s="212"/>
      <c r="P8" s="212"/>
      <c r="Q8" s="212"/>
      <c r="R8" s="212"/>
      <c r="S8" s="212"/>
      <c r="T8" s="212"/>
    </row>
    <row r="9" spans="1:20" s="25" customFormat="1" ht="39.6" x14ac:dyDescent="0.3">
      <c r="A9" s="146" t="s">
        <v>23</v>
      </c>
      <c r="B9" s="147" t="s">
        <v>138</v>
      </c>
      <c r="C9" s="147" t="s">
        <v>52</v>
      </c>
      <c r="D9" s="148" t="s">
        <v>81</v>
      </c>
      <c r="E9" s="146" t="s">
        <v>0</v>
      </c>
      <c r="F9" s="20" t="s">
        <v>95</v>
      </c>
      <c r="G9" s="149" t="s">
        <v>1</v>
      </c>
      <c r="H9" s="20" t="s">
        <v>63</v>
      </c>
      <c r="I9" s="20" t="s">
        <v>129</v>
      </c>
      <c r="M9" s="118"/>
      <c r="N9" s="119"/>
      <c r="O9" s="119"/>
      <c r="P9" s="120"/>
      <c r="Q9" s="118"/>
      <c r="R9" s="112"/>
      <c r="S9" s="121"/>
      <c r="T9" s="112"/>
    </row>
    <row r="10" spans="1:20" ht="15.6" x14ac:dyDescent="0.3">
      <c r="A10" s="218" t="s">
        <v>64</v>
      </c>
      <c r="B10" s="219"/>
      <c r="C10" s="219"/>
      <c r="D10" s="219"/>
      <c r="E10" s="219"/>
      <c r="F10" s="219"/>
      <c r="G10" s="219"/>
      <c r="H10" s="219"/>
      <c r="I10" s="220"/>
      <c r="M10" s="122"/>
      <c r="N10" s="123"/>
      <c r="O10" s="123"/>
      <c r="P10" s="123"/>
      <c r="Q10" s="123"/>
      <c r="R10" s="123"/>
      <c r="S10" s="124"/>
      <c r="T10" s="123"/>
    </row>
    <row r="11" spans="1:20" x14ac:dyDescent="0.25">
      <c r="A11" s="150" t="s">
        <v>139</v>
      </c>
      <c r="B11" s="151" t="s">
        <v>108</v>
      </c>
      <c r="C11" s="152" t="s">
        <v>53</v>
      </c>
      <c r="D11" s="153">
        <v>2</v>
      </c>
      <c r="E11" s="152" t="s">
        <v>0</v>
      </c>
      <c r="F11" s="23">
        <v>0</v>
      </c>
      <c r="G11" s="154" t="s">
        <v>1</v>
      </c>
      <c r="H11" s="155">
        <f t="shared" ref="H11:H49" si="0">+F11*D11</f>
        <v>0</v>
      </c>
      <c r="I11" s="23">
        <v>0</v>
      </c>
      <c r="M11" s="125"/>
      <c r="N11" s="126"/>
      <c r="O11" s="127"/>
      <c r="P11" s="128"/>
      <c r="Q11" s="127"/>
      <c r="R11" s="129"/>
      <c r="S11" s="130"/>
      <c r="T11" s="113"/>
    </row>
    <row r="12" spans="1:20" x14ac:dyDescent="0.25">
      <c r="A12" s="150" t="s">
        <v>139</v>
      </c>
      <c r="B12" s="151" t="s">
        <v>2</v>
      </c>
      <c r="C12" s="152" t="s">
        <v>53</v>
      </c>
      <c r="D12" s="153">
        <v>112</v>
      </c>
      <c r="E12" s="152" t="s">
        <v>0</v>
      </c>
      <c r="F12" s="23">
        <v>0</v>
      </c>
      <c r="G12" s="154" t="s">
        <v>1</v>
      </c>
      <c r="H12" s="155">
        <f t="shared" si="0"/>
        <v>0</v>
      </c>
      <c r="I12" s="23">
        <v>0</v>
      </c>
      <c r="M12" s="125"/>
      <c r="N12" s="126"/>
      <c r="O12" s="127"/>
      <c r="P12" s="128"/>
      <c r="Q12" s="127"/>
      <c r="R12" s="129"/>
      <c r="S12" s="130"/>
      <c r="T12" s="113"/>
    </row>
    <row r="13" spans="1:20" x14ac:dyDescent="0.25">
      <c r="A13" s="150" t="s">
        <v>139</v>
      </c>
      <c r="B13" s="151" t="s">
        <v>3</v>
      </c>
      <c r="C13" s="152" t="s">
        <v>53</v>
      </c>
      <c r="D13" s="153">
        <v>25</v>
      </c>
      <c r="E13" s="152" t="s">
        <v>0</v>
      </c>
      <c r="F13" s="23">
        <v>0</v>
      </c>
      <c r="G13" s="154" t="s">
        <v>1</v>
      </c>
      <c r="H13" s="155">
        <f t="shared" si="0"/>
        <v>0</v>
      </c>
      <c r="I13" s="23">
        <v>0</v>
      </c>
      <c r="M13" s="125"/>
      <c r="N13" s="126"/>
      <c r="O13" s="127"/>
      <c r="P13" s="128"/>
      <c r="Q13" s="127"/>
      <c r="R13" s="129"/>
      <c r="S13" s="130"/>
      <c r="T13" s="113"/>
    </row>
    <row r="14" spans="1:20" x14ac:dyDescent="0.25">
      <c r="A14" s="150" t="s">
        <v>139</v>
      </c>
      <c r="B14" s="151" t="s">
        <v>4</v>
      </c>
      <c r="C14" s="152" t="s">
        <v>53</v>
      </c>
      <c r="D14" s="153">
        <v>32</v>
      </c>
      <c r="E14" s="152" t="s">
        <v>0</v>
      </c>
      <c r="F14" s="23">
        <v>0</v>
      </c>
      <c r="G14" s="154" t="s">
        <v>1</v>
      </c>
      <c r="H14" s="155">
        <f t="shared" si="0"/>
        <v>0</v>
      </c>
      <c r="I14" s="23">
        <v>0</v>
      </c>
      <c r="M14" s="125"/>
      <c r="N14" s="126"/>
      <c r="O14" s="127"/>
      <c r="P14" s="128"/>
      <c r="Q14" s="127"/>
      <c r="R14" s="129"/>
      <c r="S14" s="130"/>
      <c r="T14" s="113"/>
    </row>
    <row r="15" spans="1:20" x14ac:dyDescent="0.25">
      <c r="A15" s="150" t="s">
        <v>139</v>
      </c>
      <c r="B15" s="151" t="s">
        <v>101</v>
      </c>
      <c r="C15" s="152" t="s">
        <v>53</v>
      </c>
      <c r="D15" s="153">
        <v>1</v>
      </c>
      <c r="E15" s="152" t="s">
        <v>0</v>
      </c>
      <c r="F15" s="23">
        <v>0</v>
      </c>
      <c r="G15" s="154" t="s">
        <v>1</v>
      </c>
      <c r="H15" s="155">
        <f t="shared" si="0"/>
        <v>0</v>
      </c>
      <c r="I15" s="23">
        <v>0</v>
      </c>
      <c r="M15" s="125"/>
      <c r="N15" s="126"/>
      <c r="O15" s="127"/>
      <c r="P15" s="128"/>
      <c r="Q15" s="127"/>
      <c r="R15" s="129"/>
      <c r="S15" s="130"/>
      <c r="T15" s="113"/>
    </row>
    <row r="16" spans="1:20" x14ac:dyDescent="0.25">
      <c r="A16" s="150" t="s">
        <v>139</v>
      </c>
      <c r="B16" s="151" t="s">
        <v>5</v>
      </c>
      <c r="C16" s="152" t="s">
        <v>53</v>
      </c>
      <c r="D16" s="153">
        <v>12</v>
      </c>
      <c r="E16" s="152" t="s">
        <v>0</v>
      </c>
      <c r="F16" s="23">
        <v>0</v>
      </c>
      <c r="G16" s="154" t="s">
        <v>1</v>
      </c>
      <c r="H16" s="155">
        <f t="shared" si="0"/>
        <v>0</v>
      </c>
      <c r="I16" s="23">
        <v>0</v>
      </c>
      <c r="M16" s="125"/>
      <c r="N16" s="126"/>
      <c r="O16" s="127"/>
      <c r="P16" s="128"/>
      <c r="Q16" s="127"/>
      <c r="R16" s="129"/>
      <c r="S16" s="130"/>
      <c r="T16" s="113"/>
    </row>
    <row r="17" spans="1:20" x14ac:dyDescent="0.25">
      <c r="A17" s="150" t="s">
        <v>139</v>
      </c>
      <c r="B17" s="151" t="s">
        <v>6</v>
      </c>
      <c r="C17" s="152" t="s">
        <v>53</v>
      </c>
      <c r="D17" s="153">
        <v>2</v>
      </c>
      <c r="E17" s="152" t="s">
        <v>0</v>
      </c>
      <c r="F17" s="23">
        <v>0</v>
      </c>
      <c r="G17" s="154" t="s">
        <v>1</v>
      </c>
      <c r="H17" s="155">
        <f t="shared" si="0"/>
        <v>0</v>
      </c>
      <c r="I17" s="23">
        <v>0</v>
      </c>
      <c r="M17" s="125"/>
      <c r="N17" s="126"/>
      <c r="O17" s="127"/>
      <c r="P17" s="128"/>
      <c r="Q17" s="127"/>
      <c r="R17" s="129"/>
      <c r="S17" s="130"/>
      <c r="T17" s="113"/>
    </row>
    <row r="18" spans="1:20" x14ac:dyDescent="0.25">
      <c r="A18" s="150" t="s">
        <v>139</v>
      </c>
      <c r="B18" s="151" t="s">
        <v>7</v>
      </c>
      <c r="C18" s="152" t="s">
        <v>53</v>
      </c>
      <c r="D18" s="153">
        <v>30</v>
      </c>
      <c r="E18" s="152" t="s">
        <v>0</v>
      </c>
      <c r="F18" s="23">
        <v>0</v>
      </c>
      <c r="G18" s="154" t="s">
        <v>1</v>
      </c>
      <c r="H18" s="155">
        <f t="shared" si="0"/>
        <v>0</v>
      </c>
      <c r="I18" s="23">
        <v>0</v>
      </c>
      <c r="M18" s="125"/>
      <c r="N18" s="126"/>
      <c r="O18" s="127"/>
      <c r="P18" s="128"/>
      <c r="Q18" s="127"/>
      <c r="R18" s="129"/>
      <c r="S18" s="130"/>
      <c r="T18" s="113"/>
    </row>
    <row r="19" spans="1:20" x14ac:dyDescent="0.25">
      <c r="A19" s="150" t="s">
        <v>139</v>
      </c>
      <c r="B19" s="151" t="s">
        <v>8</v>
      </c>
      <c r="C19" s="152" t="s">
        <v>53</v>
      </c>
      <c r="D19" s="153">
        <v>10</v>
      </c>
      <c r="E19" s="152" t="s">
        <v>0</v>
      </c>
      <c r="F19" s="23">
        <v>0</v>
      </c>
      <c r="G19" s="154" t="s">
        <v>1</v>
      </c>
      <c r="H19" s="155">
        <f t="shared" si="0"/>
        <v>0</v>
      </c>
      <c r="I19" s="23">
        <v>0</v>
      </c>
      <c r="M19" s="125"/>
      <c r="N19" s="126"/>
      <c r="O19" s="127"/>
      <c r="P19" s="128"/>
      <c r="Q19" s="127"/>
      <c r="R19" s="129"/>
      <c r="S19" s="130"/>
      <c r="T19" s="113"/>
    </row>
    <row r="20" spans="1:20" x14ac:dyDescent="0.25">
      <c r="A20" s="150" t="s">
        <v>139</v>
      </c>
      <c r="B20" s="151" t="s">
        <v>9</v>
      </c>
      <c r="C20" s="152" t="s">
        <v>53</v>
      </c>
      <c r="D20" s="153">
        <v>5</v>
      </c>
      <c r="E20" s="152" t="s">
        <v>0</v>
      </c>
      <c r="F20" s="23">
        <v>0</v>
      </c>
      <c r="G20" s="154" t="s">
        <v>1</v>
      </c>
      <c r="H20" s="155">
        <f t="shared" si="0"/>
        <v>0</v>
      </c>
      <c r="I20" s="23">
        <v>0</v>
      </c>
      <c r="M20" s="125"/>
      <c r="N20" s="126"/>
      <c r="O20" s="127"/>
      <c r="P20" s="128"/>
      <c r="Q20" s="127"/>
      <c r="R20" s="129"/>
      <c r="S20" s="130"/>
      <c r="T20" s="113"/>
    </row>
    <row r="21" spans="1:20" x14ac:dyDescent="0.25">
      <c r="A21" s="150" t="s">
        <v>139</v>
      </c>
      <c r="B21" s="151" t="s">
        <v>10</v>
      </c>
      <c r="C21" s="152" t="s">
        <v>53</v>
      </c>
      <c r="D21" s="153">
        <v>35</v>
      </c>
      <c r="E21" s="152" t="s">
        <v>0</v>
      </c>
      <c r="F21" s="23">
        <v>0</v>
      </c>
      <c r="G21" s="154" t="s">
        <v>1</v>
      </c>
      <c r="H21" s="155">
        <f t="shared" si="0"/>
        <v>0</v>
      </c>
      <c r="I21" s="23">
        <v>0</v>
      </c>
      <c r="M21" s="125"/>
      <c r="N21" s="126"/>
      <c r="O21" s="127"/>
      <c r="P21" s="128"/>
      <c r="Q21" s="127"/>
      <c r="R21" s="129"/>
      <c r="S21" s="130"/>
      <c r="T21" s="113"/>
    </row>
    <row r="22" spans="1:20" x14ac:dyDescent="0.25">
      <c r="A22" s="150" t="s">
        <v>139</v>
      </c>
      <c r="B22" s="151" t="s">
        <v>11</v>
      </c>
      <c r="C22" s="152" t="s">
        <v>53</v>
      </c>
      <c r="D22" s="153">
        <v>10</v>
      </c>
      <c r="E22" s="152" t="s">
        <v>0</v>
      </c>
      <c r="F22" s="23">
        <v>0</v>
      </c>
      <c r="G22" s="154" t="s">
        <v>1</v>
      </c>
      <c r="H22" s="155">
        <f t="shared" si="0"/>
        <v>0</v>
      </c>
      <c r="I22" s="23">
        <v>0</v>
      </c>
      <c r="M22" s="125"/>
      <c r="N22" s="126"/>
      <c r="O22" s="127"/>
      <c r="P22" s="128"/>
      <c r="Q22" s="127"/>
      <c r="R22" s="129"/>
      <c r="S22" s="130"/>
      <c r="T22" s="113"/>
    </row>
    <row r="23" spans="1:20" x14ac:dyDescent="0.25">
      <c r="A23" s="150" t="s">
        <v>139</v>
      </c>
      <c r="B23" s="151" t="s">
        <v>102</v>
      </c>
      <c r="C23" s="152" t="s">
        <v>53</v>
      </c>
      <c r="D23" s="153">
        <v>1</v>
      </c>
      <c r="E23" s="152" t="s">
        <v>0</v>
      </c>
      <c r="F23" s="23">
        <v>0</v>
      </c>
      <c r="G23" s="154" t="s">
        <v>1</v>
      </c>
      <c r="H23" s="155">
        <f t="shared" si="0"/>
        <v>0</v>
      </c>
      <c r="I23" s="23">
        <v>0</v>
      </c>
      <c r="M23" s="125"/>
      <c r="N23" s="126"/>
      <c r="O23" s="127"/>
      <c r="P23" s="128"/>
      <c r="Q23" s="127"/>
      <c r="R23" s="129"/>
      <c r="S23" s="130"/>
      <c r="T23" s="113"/>
    </row>
    <row r="24" spans="1:20" x14ac:dyDescent="0.25">
      <c r="A24" s="150" t="s">
        <v>139</v>
      </c>
      <c r="B24" s="151" t="s">
        <v>12</v>
      </c>
      <c r="C24" s="152" t="s">
        <v>53</v>
      </c>
      <c r="D24" s="153">
        <v>2</v>
      </c>
      <c r="E24" s="152" t="s">
        <v>0</v>
      </c>
      <c r="F24" s="23">
        <v>0</v>
      </c>
      <c r="G24" s="154" t="s">
        <v>1</v>
      </c>
      <c r="H24" s="155">
        <f t="shared" si="0"/>
        <v>0</v>
      </c>
      <c r="I24" s="23">
        <v>0</v>
      </c>
      <c r="M24" s="125"/>
      <c r="N24" s="126"/>
      <c r="O24" s="127"/>
      <c r="P24" s="128"/>
      <c r="Q24" s="127"/>
      <c r="R24" s="129"/>
      <c r="S24" s="130"/>
      <c r="T24" s="113"/>
    </row>
    <row r="25" spans="1:20" x14ac:dyDescent="0.25">
      <c r="A25" s="150" t="s">
        <v>139</v>
      </c>
      <c r="B25" s="151" t="s">
        <v>13</v>
      </c>
      <c r="C25" s="152" t="s">
        <v>53</v>
      </c>
      <c r="D25" s="153">
        <v>3</v>
      </c>
      <c r="E25" s="152" t="s">
        <v>0</v>
      </c>
      <c r="F25" s="23">
        <v>0</v>
      </c>
      <c r="G25" s="154" t="s">
        <v>1</v>
      </c>
      <c r="H25" s="155">
        <f t="shared" si="0"/>
        <v>0</v>
      </c>
      <c r="I25" s="23">
        <v>0</v>
      </c>
      <c r="M25" s="125"/>
      <c r="N25" s="126"/>
      <c r="O25" s="127"/>
      <c r="P25" s="128"/>
      <c r="Q25" s="127"/>
      <c r="R25" s="129"/>
      <c r="S25" s="130"/>
      <c r="T25" s="113"/>
    </row>
    <row r="26" spans="1:20" x14ac:dyDescent="0.25">
      <c r="A26" s="150" t="s">
        <v>139</v>
      </c>
      <c r="B26" s="151" t="s">
        <v>103</v>
      </c>
      <c r="C26" s="152" t="s">
        <v>53</v>
      </c>
      <c r="D26" s="153">
        <v>2</v>
      </c>
      <c r="E26" s="152" t="s">
        <v>0</v>
      </c>
      <c r="F26" s="23">
        <v>0</v>
      </c>
      <c r="G26" s="154" t="s">
        <v>1</v>
      </c>
      <c r="H26" s="155">
        <f t="shared" si="0"/>
        <v>0</v>
      </c>
      <c r="I26" s="23">
        <v>0</v>
      </c>
      <c r="M26" s="125"/>
      <c r="N26" s="126"/>
      <c r="O26" s="127"/>
      <c r="P26" s="128"/>
      <c r="Q26" s="127"/>
      <c r="R26" s="129"/>
      <c r="S26" s="130"/>
      <c r="T26" s="113"/>
    </row>
    <row r="27" spans="1:20" x14ac:dyDescent="0.25">
      <c r="A27" s="150" t="s">
        <v>139</v>
      </c>
      <c r="B27" s="151" t="s">
        <v>15</v>
      </c>
      <c r="C27" s="152" t="s">
        <v>53</v>
      </c>
      <c r="D27" s="153">
        <v>4</v>
      </c>
      <c r="E27" s="152" t="s">
        <v>0</v>
      </c>
      <c r="F27" s="23">
        <v>0</v>
      </c>
      <c r="G27" s="154" t="s">
        <v>1</v>
      </c>
      <c r="H27" s="155">
        <f t="shared" si="0"/>
        <v>0</v>
      </c>
      <c r="I27" s="23">
        <v>0</v>
      </c>
      <c r="M27" s="125"/>
      <c r="N27" s="126"/>
      <c r="O27" s="127"/>
      <c r="P27" s="128"/>
      <c r="Q27" s="127"/>
      <c r="R27" s="129"/>
      <c r="S27" s="130"/>
      <c r="T27" s="113"/>
    </row>
    <row r="28" spans="1:20" x14ac:dyDescent="0.25">
      <c r="A28" s="150" t="s">
        <v>139</v>
      </c>
      <c r="B28" s="151" t="s">
        <v>16</v>
      </c>
      <c r="C28" s="152" t="s">
        <v>53</v>
      </c>
      <c r="D28" s="153">
        <v>3</v>
      </c>
      <c r="E28" s="152" t="s">
        <v>0</v>
      </c>
      <c r="F28" s="23">
        <v>0</v>
      </c>
      <c r="G28" s="154" t="s">
        <v>1</v>
      </c>
      <c r="H28" s="155">
        <f t="shared" si="0"/>
        <v>0</v>
      </c>
      <c r="I28" s="23">
        <v>0</v>
      </c>
      <c r="M28" s="125"/>
      <c r="N28" s="126"/>
      <c r="O28" s="127"/>
      <c r="P28" s="128"/>
      <c r="Q28" s="127"/>
      <c r="R28" s="129"/>
      <c r="S28" s="130"/>
      <c r="T28" s="113"/>
    </row>
    <row r="29" spans="1:20" x14ac:dyDescent="0.25">
      <c r="A29" s="150" t="s">
        <v>21</v>
      </c>
      <c r="B29" s="151" t="s">
        <v>2</v>
      </c>
      <c r="C29" s="152" t="s">
        <v>53</v>
      </c>
      <c r="D29" s="153">
        <v>3</v>
      </c>
      <c r="E29" s="152" t="s">
        <v>0</v>
      </c>
      <c r="F29" s="23">
        <v>0</v>
      </c>
      <c r="G29" s="154" t="s">
        <v>1</v>
      </c>
      <c r="H29" s="155">
        <f t="shared" si="0"/>
        <v>0</v>
      </c>
      <c r="I29" s="23">
        <v>0</v>
      </c>
      <c r="M29" s="125"/>
      <c r="N29" s="126"/>
      <c r="O29" s="127"/>
      <c r="P29" s="128"/>
      <c r="Q29" s="127"/>
      <c r="R29" s="129"/>
      <c r="S29" s="130"/>
      <c r="T29" s="113"/>
    </row>
    <row r="30" spans="1:20" x14ac:dyDescent="0.25">
      <c r="A30" s="150" t="s">
        <v>21</v>
      </c>
      <c r="B30" s="151" t="s">
        <v>3</v>
      </c>
      <c r="C30" s="152" t="s">
        <v>53</v>
      </c>
      <c r="D30" s="153">
        <v>1</v>
      </c>
      <c r="E30" s="152" t="s">
        <v>0</v>
      </c>
      <c r="F30" s="23">
        <v>0</v>
      </c>
      <c r="G30" s="154" t="s">
        <v>1</v>
      </c>
      <c r="H30" s="155">
        <f t="shared" si="0"/>
        <v>0</v>
      </c>
      <c r="I30" s="23">
        <v>0</v>
      </c>
      <c r="M30" s="125"/>
      <c r="N30" s="126"/>
      <c r="O30" s="127"/>
      <c r="P30" s="128"/>
      <c r="Q30" s="127"/>
      <c r="R30" s="129"/>
      <c r="S30" s="130"/>
      <c r="T30" s="113"/>
    </row>
    <row r="31" spans="1:20" x14ac:dyDescent="0.25">
      <c r="A31" s="150" t="s">
        <v>21</v>
      </c>
      <c r="B31" s="151" t="s">
        <v>4</v>
      </c>
      <c r="C31" s="152" t="s">
        <v>53</v>
      </c>
      <c r="D31" s="153">
        <v>6</v>
      </c>
      <c r="E31" s="152" t="s">
        <v>0</v>
      </c>
      <c r="F31" s="23">
        <v>0</v>
      </c>
      <c r="G31" s="154" t="s">
        <v>1</v>
      </c>
      <c r="H31" s="155">
        <f t="shared" si="0"/>
        <v>0</v>
      </c>
      <c r="I31" s="23">
        <v>0</v>
      </c>
      <c r="M31" s="125"/>
      <c r="N31" s="126"/>
      <c r="O31" s="127"/>
      <c r="P31" s="128"/>
      <c r="Q31" s="127"/>
      <c r="R31" s="129"/>
      <c r="S31" s="130"/>
      <c r="T31" s="113"/>
    </row>
    <row r="32" spans="1:20" x14ac:dyDescent="0.25">
      <c r="A32" s="150" t="s">
        <v>21</v>
      </c>
      <c r="B32" s="151" t="s">
        <v>5</v>
      </c>
      <c r="C32" s="152" t="s">
        <v>53</v>
      </c>
      <c r="D32" s="153">
        <v>1</v>
      </c>
      <c r="E32" s="152" t="s">
        <v>0</v>
      </c>
      <c r="F32" s="23">
        <v>0</v>
      </c>
      <c r="G32" s="154" t="s">
        <v>1</v>
      </c>
      <c r="H32" s="155">
        <f t="shared" si="0"/>
        <v>0</v>
      </c>
      <c r="I32" s="23">
        <v>0</v>
      </c>
      <c r="M32" s="125"/>
      <c r="N32" s="126"/>
      <c r="O32" s="127"/>
      <c r="P32" s="128"/>
      <c r="Q32" s="127"/>
      <c r="R32" s="129"/>
      <c r="S32" s="130"/>
      <c r="T32" s="113"/>
    </row>
    <row r="33" spans="1:20" x14ac:dyDescent="0.25">
      <c r="A33" s="150" t="s">
        <v>21</v>
      </c>
      <c r="B33" s="151" t="s">
        <v>7</v>
      </c>
      <c r="C33" s="152" t="s">
        <v>53</v>
      </c>
      <c r="D33" s="153">
        <v>3</v>
      </c>
      <c r="E33" s="152" t="s">
        <v>0</v>
      </c>
      <c r="F33" s="23">
        <v>0</v>
      </c>
      <c r="G33" s="154" t="s">
        <v>1</v>
      </c>
      <c r="H33" s="155">
        <f t="shared" si="0"/>
        <v>0</v>
      </c>
      <c r="I33" s="23">
        <v>0</v>
      </c>
      <c r="M33" s="125"/>
      <c r="N33" s="126"/>
      <c r="O33" s="127"/>
      <c r="P33" s="128"/>
      <c r="Q33" s="127"/>
      <c r="R33" s="129"/>
      <c r="S33" s="130"/>
      <c r="T33" s="113"/>
    </row>
    <row r="34" spans="1:20" x14ac:dyDescent="0.25">
      <c r="A34" s="150" t="s">
        <v>21</v>
      </c>
      <c r="B34" s="151" t="s">
        <v>10</v>
      </c>
      <c r="C34" s="152" t="s">
        <v>53</v>
      </c>
      <c r="D34" s="153">
        <v>5</v>
      </c>
      <c r="E34" s="152" t="s">
        <v>0</v>
      </c>
      <c r="F34" s="23">
        <v>0</v>
      </c>
      <c r="G34" s="154" t="s">
        <v>1</v>
      </c>
      <c r="H34" s="155">
        <f t="shared" si="0"/>
        <v>0</v>
      </c>
      <c r="I34" s="23">
        <v>0</v>
      </c>
      <c r="M34" s="125"/>
      <c r="N34" s="126"/>
      <c r="O34" s="127"/>
      <c r="P34" s="128"/>
      <c r="Q34" s="127"/>
      <c r="R34" s="129"/>
      <c r="S34" s="130"/>
      <c r="T34" s="113"/>
    </row>
    <row r="35" spans="1:20" x14ac:dyDescent="0.25">
      <c r="A35" s="150" t="s">
        <v>21</v>
      </c>
      <c r="B35" s="151" t="s">
        <v>11</v>
      </c>
      <c r="C35" s="152" t="s">
        <v>53</v>
      </c>
      <c r="D35" s="153">
        <v>2</v>
      </c>
      <c r="E35" s="152" t="s">
        <v>0</v>
      </c>
      <c r="F35" s="23">
        <v>0</v>
      </c>
      <c r="G35" s="154" t="s">
        <v>1</v>
      </c>
      <c r="H35" s="155">
        <f t="shared" si="0"/>
        <v>0</v>
      </c>
      <c r="I35" s="23">
        <v>0</v>
      </c>
      <c r="M35" s="125"/>
      <c r="N35" s="126"/>
      <c r="O35" s="127"/>
      <c r="P35" s="128"/>
      <c r="Q35" s="127"/>
      <c r="R35" s="129"/>
      <c r="S35" s="130"/>
      <c r="T35" s="113"/>
    </row>
    <row r="36" spans="1:20" x14ac:dyDescent="0.25">
      <c r="A36" s="150" t="s">
        <v>21</v>
      </c>
      <c r="B36" s="151" t="s">
        <v>14</v>
      </c>
      <c r="C36" s="152" t="s">
        <v>53</v>
      </c>
      <c r="D36" s="153">
        <v>1</v>
      </c>
      <c r="E36" s="152" t="s">
        <v>0</v>
      </c>
      <c r="F36" s="23">
        <v>0</v>
      </c>
      <c r="G36" s="154" t="s">
        <v>1</v>
      </c>
      <c r="H36" s="155">
        <f t="shared" si="0"/>
        <v>0</v>
      </c>
      <c r="I36" s="23">
        <v>0</v>
      </c>
      <c r="M36" s="125"/>
      <c r="N36" s="126"/>
      <c r="O36" s="127"/>
      <c r="P36" s="128"/>
      <c r="Q36" s="127"/>
      <c r="R36" s="129"/>
      <c r="S36" s="130"/>
      <c r="T36" s="113"/>
    </row>
    <row r="37" spans="1:20" x14ac:dyDescent="0.25">
      <c r="A37" s="150" t="s">
        <v>21</v>
      </c>
      <c r="B37" s="151" t="s">
        <v>15</v>
      </c>
      <c r="C37" s="152" t="s">
        <v>53</v>
      </c>
      <c r="D37" s="153">
        <v>1</v>
      </c>
      <c r="E37" s="152" t="s">
        <v>0</v>
      </c>
      <c r="F37" s="23">
        <v>0</v>
      </c>
      <c r="G37" s="154" t="s">
        <v>1</v>
      </c>
      <c r="H37" s="155">
        <f t="shared" si="0"/>
        <v>0</v>
      </c>
      <c r="I37" s="23">
        <v>0</v>
      </c>
      <c r="M37" s="125"/>
      <c r="N37" s="126"/>
      <c r="O37" s="127"/>
      <c r="P37" s="128"/>
      <c r="Q37" s="127"/>
      <c r="R37" s="129"/>
      <c r="S37" s="130"/>
      <c r="T37" s="113"/>
    </row>
    <row r="38" spans="1:20" x14ac:dyDescent="0.25">
      <c r="A38" s="150" t="s">
        <v>21</v>
      </c>
      <c r="B38" s="151" t="s">
        <v>16</v>
      </c>
      <c r="C38" s="152" t="s">
        <v>53</v>
      </c>
      <c r="D38" s="153">
        <v>1</v>
      </c>
      <c r="E38" s="152" t="s">
        <v>0</v>
      </c>
      <c r="F38" s="23">
        <v>0</v>
      </c>
      <c r="G38" s="154" t="s">
        <v>1</v>
      </c>
      <c r="H38" s="155">
        <f t="shared" si="0"/>
        <v>0</v>
      </c>
      <c r="I38" s="23">
        <v>0</v>
      </c>
      <c r="M38" s="125"/>
      <c r="N38" s="126"/>
      <c r="O38" s="127"/>
      <c r="P38" s="128"/>
      <c r="Q38" s="127"/>
      <c r="R38" s="129"/>
      <c r="S38" s="130"/>
      <c r="T38" s="113"/>
    </row>
    <row r="39" spans="1:20" x14ac:dyDescent="0.25">
      <c r="A39" s="150" t="s">
        <v>21</v>
      </c>
      <c r="B39" s="151" t="s">
        <v>17</v>
      </c>
      <c r="C39" s="152" t="s">
        <v>53</v>
      </c>
      <c r="D39" s="153">
        <v>5</v>
      </c>
      <c r="E39" s="152" t="s">
        <v>0</v>
      </c>
      <c r="F39" s="23">
        <v>0</v>
      </c>
      <c r="G39" s="154" t="s">
        <v>1</v>
      </c>
      <c r="H39" s="155">
        <f t="shared" si="0"/>
        <v>0</v>
      </c>
      <c r="I39" s="23">
        <v>0</v>
      </c>
      <c r="M39" s="125"/>
      <c r="N39" s="126"/>
      <c r="O39" s="127"/>
      <c r="P39" s="128"/>
      <c r="Q39" s="127"/>
      <c r="R39" s="129"/>
      <c r="S39" s="130"/>
      <c r="T39" s="113"/>
    </row>
    <row r="40" spans="1:20" x14ac:dyDescent="0.25">
      <c r="A40" s="150" t="s">
        <v>21</v>
      </c>
      <c r="B40" s="151" t="s">
        <v>104</v>
      </c>
      <c r="C40" s="152" t="s">
        <v>53</v>
      </c>
      <c r="D40" s="153">
        <v>2</v>
      </c>
      <c r="E40" s="152" t="s">
        <v>0</v>
      </c>
      <c r="F40" s="23">
        <v>0</v>
      </c>
      <c r="G40" s="154" t="s">
        <v>1</v>
      </c>
      <c r="H40" s="155">
        <f t="shared" si="0"/>
        <v>0</v>
      </c>
      <c r="I40" s="23">
        <v>0</v>
      </c>
      <c r="M40" s="125"/>
      <c r="N40" s="126"/>
      <c r="O40" s="127"/>
      <c r="P40" s="128"/>
      <c r="Q40" s="127"/>
      <c r="R40" s="129"/>
      <c r="S40" s="130"/>
      <c r="T40" s="113"/>
    </row>
    <row r="41" spans="1:20" x14ac:dyDescent="0.25">
      <c r="A41" s="150" t="s">
        <v>21</v>
      </c>
      <c r="B41" s="151" t="s">
        <v>18</v>
      </c>
      <c r="C41" s="152" t="s">
        <v>53</v>
      </c>
      <c r="D41" s="153">
        <v>1</v>
      </c>
      <c r="E41" s="152" t="s">
        <v>0</v>
      </c>
      <c r="F41" s="23">
        <v>0</v>
      </c>
      <c r="G41" s="154" t="s">
        <v>1</v>
      </c>
      <c r="H41" s="155">
        <f t="shared" si="0"/>
        <v>0</v>
      </c>
      <c r="I41" s="23">
        <v>0</v>
      </c>
      <c r="M41" s="125"/>
      <c r="N41" s="126"/>
      <c r="O41" s="127"/>
      <c r="P41" s="128"/>
      <c r="Q41" s="127"/>
      <c r="R41" s="129"/>
      <c r="S41" s="130"/>
      <c r="T41" s="113"/>
    </row>
    <row r="42" spans="1:20" x14ac:dyDescent="0.25">
      <c r="A42" s="150" t="s">
        <v>21</v>
      </c>
      <c r="B42" s="151" t="s">
        <v>19</v>
      </c>
      <c r="C42" s="152" t="s">
        <v>53</v>
      </c>
      <c r="D42" s="153">
        <v>1</v>
      </c>
      <c r="E42" s="152" t="s">
        <v>0</v>
      </c>
      <c r="F42" s="23">
        <v>0</v>
      </c>
      <c r="G42" s="154" t="s">
        <v>1</v>
      </c>
      <c r="H42" s="155">
        <f t="shared" si="0"/>
        <v>0</v>
      </c>
      <c r="I42" s="23">
        <v>0</v>
      </c>
      <c r="M42" s="125"/>
      <c r="N42" s="126"/>
      <c r="O42" s="127"/>
      <c r="P42" s="128"/>
      <c r="Q42" s="127"/>
      <c r="R42" s="129"/>
      <c r="S42" s="130"/>
      <c r="T42" s="113"/>
    </row>
    <row r="43" spans="1:20" x14ac:dyDescent="0.25">
      <c r="A43" s="150" t="s">
        <v>21</v>
      </c>
      <c r="B43" s="151" t="s">
        <v>20</v>
      </c>
      <c r="C43" s="152" t="s">
        <v>53</v>
      </c>
      <c r="D43" s="153">
        <v>1</v>
      </c>
      <c r="E43" s="152" t="s">
        <v>0</v>
      </c>
      <c r="F43" s="23">
        <v>0</v>
      </c>
      <c r="G43" s="154" t="s">
        <v>1</v>
      </c>
      <c r="H43" s="155">
        <f t="shared" si="0"/>
        <v>0</v>
      </c>
      <c r="I43" s="23">
        <v>0</v>
      </c>
      <c r="M43" s="125"/>
      <c r="N43" s="126"/>
      <c r="O43" s="127"/>
      <c r="P43" s="128"/>
      <c r="Q43" s="127"/>
      <c r="R43" s="129"/>
      <c r="S43" s="130"/>
      <c r="T43" s="113"/>
    </row>
    <row r="44" spans="1:20" x14ac:dyDescent="0.25">
      <c r="A44" s="150" t="s">
        <v>21</v>
      </c>
      <c r="B44" s="151" t="s">
        <v>140</v>
      </c>
      <c r="C44" s="152" t="s">
        <v>53</v>
      </c>
      <c r="D44" s="153">
        <v>2</v>
      </c>
      <c r="E44" s="152" t="s">
        <v>0</v>
      </c>
      <c r="F44" s="23">
        <v>0</v>
      </c>
      <c r="G44" s="154" t="s">
        <v>1</v>
      </c>
      <c r="H44" s="155">
        <f t="shared" si="0"/>
        <v>0</v>
      </c>
      <c r="I44" s="23">
        <v>0</v>
      </c>
      <c r="M44" s="125"/>
      <c r="N44" s="126"/>
      <c r="O44" s="127"/>
      <c r="P44" s="128"/>
      <c r="Q44" s="127"/>
      <c r="R44" s="129"/>
      <c r="S44" s="130"/>
      <c r="T44" s="113"/>
    </row>
    <row r="45" spans="1:20" x14ac:dyDescent="0.25">
      <c r="A45" s="150" t="s">
        <v>21</v>
      </c>
      <c r="B45" s="151" t="s">
        <v>141</v>
      </c>
      <c r="C45" s="152" t="s">
        <v>53</v>
      </c>
      <c r="D45" s="153">
        <v>1</v>
      </c>
      <c r="E45" s="152" t="s">
        <v>0</v>
      </c>
      <c r="F45" s="23">
        <v>0</v>
      </c>
      <c r="G45" s="154" t="s">
        <v>1</v>
      </c>
      <c r="H45" s="155">
        <f t="shared" si="0"/>
        <v>0</v>
      </c>
      <c r="I45" s="23">
        <v>0</v>
      </c>
      <c r="M45" s="125"/>
      <c r="N45" s="126"/>
      <c r="O45" s="127"/>
      <c r="P45" s="128"/>
      <c r="Q45" s="127"/>
      <c r="R45" s="129"/>
      <c r="S45" s="130"/>
      <c r="T45" s="113"/>
    </row>
    <row r="46" spans="1:20" x14ac:dyDescent="0.25">
      <c r="A46" s="150" t="s">
        <v>21</v>
      </c>
      <c r="B46" s="151" t="s">
        <v>142</v>
      </c>
      <c r="C46" s="152" t="s">
        <v>53</v>
      </c>
      <c r="D46" s="153">
        <v>3</v>
      </c>
      <c r="E46" s="152" t="s">
        <v>0</v>
      </c>
      <c r="F46" s="23">
        <v>0</v>
      </c>
      <c r="G46" s="154" t="s">
        <v>1</v>
      </c>
      <c r="H46" s="155">
        <f t="shared" si="0"/>
        <v>0</v>
      </c>
      <c r="I46" s="23">
        <v>0</v>
      </c>
      <c r="M46" s="125"/>
      <c r="N46" s="126"/>
      <c r="O46" s="127"/>
      <c r="P46" s="128"/>
      <c r="Q46" s="127"/>
      <c r="R46" s="129"/>
      <c r="S46" s="130"/>
      <c r="T46" s="113"/>
    </row>
    <row r="47" spans="1:20" x14ac:dyDescent="0.25">
      <c r="A47" s="150" t="s">
        <v>105</v>
      </c>
      <c r="B47" s="151" t="s">
        <v>106</v>
      </c>
      <c r="C47" s="152" t="s">
        <v>53</v>
      </c>
      <c r="D47" s="153">
        <v>1</v>
      </c>
      <c r="E47" s="152" t="s">
        <v>0</v>
      </c>
      <c r="F47" s="23">
        <v>0</v>
      </c>
      <c r="G47" s="154" t="s">
        <v>1</v>
      </c>
      <c r="H47" s="155">
        <f t="shared" si="0"/>
        <v>0</v>
      </c>
      <c r="I47" s="23">
        <v>0</v>
      </c>
      <c r="M47" s="125"/>
      <c r="N47" s="126"/>
      <c r="O47" s="127"/>
      <c r="P47" s="128"/>
      <c r="Q47" s="127"/>
      <c r="R47" s="129"/>
      <c r="S47" s="130"/>
      <c r="T47" s="113"/>
    </row>
    <row r="48" spans="1:20" x14ac:dyDescent="0.25">
      <c r="A48" s="150" t="s">
        <v>105</v>
      </c>
      <c r="B48" s="151" t="s">
        <v>4</v>
      </c>
      <c r="C48" s="152" t="s">
        <v>53</v>
      </c>
      <c r="D48" s="153">
        <v>1</v>
      </c>
      <c r="E48" s="152" t="s">
        <v>0</v>
      </c>
      <c r="F48" s="23">
        <v>0</v>
      </c>
      <c r="G48" s="154" t="s">
        <v>1</v>
      </c>
      <c r="H48" s="155">
        <f t="shared" si="0"/>
        <v>0</v>
      </c>
      <c r="I48" s="23">
        <v>0</v>
      </c>
      <c r="M48" s="125"/>
      <c r="N48" s="126"/>
      <c r="O48" s="127"/>
      <c r="P48" s="128"/>
      <c r="Q48" s="127"/>
      <c r="R48" s="129"/>
      <c r="S48" s="130"/>
      <c r="T48" s="113"/>
    </row>
    <row r="49" spans="1:20" x14ac:dyDescent="0.25">
      <c r="A49" s="150" t="s">
        <v>105</v>
      </c>
      <c r="B49" s="151" t="s">
        <v>10</v>
      </c>
      <c r="C49" s="152" t="s">
        <v>53</v>
      </c>
      <c r="D49" s="153">
        <v>2</v>
      </c>
      <c r="E49" s="152" t="s">
        <v>0</v>
      </c>
      <c r="F49" s="23">
        <v>0</v>
      </c>
      <c r="G49" s="154" t="s">
        <v>1</v>
      </c>
      <c r="H49" s="155">
        <f t="shared" si="0"/>
        <v>0</v>
      </c>
      <c r="I49" s="23">
        <v>0</v>
      </c>
      <c r="M49" s="125"/>
      <c r="N49" s="126"/>
      <c r="O49" s="127"/>
      <c r="P49" s="128"/>
      <c r="Q49" s="127"/>
      <c r="R49" s="129"/>
      <c r="S49" s="130"/>
      <c r="T49" s="113"/>
    </row>
    <row r="50" spans="1:20" x14ac:dyDescent="0.25">
      <c r="A50" s="150" t="s">
        <v>105</v>
      </c>
      <c r="B50" s="151" t="s">
        <v>107</v>
      </c>
      <c r="C50" s="152" t="s">
        <v>53</v>
      </c>
      <c r="D50" s="153">
        <v>1</v>
      </c>
      <c r="E50" s="152" t="s">
        <v>0</v>
      </c>
      <c r="F50" s="23">
        <v>0</v>
      </c>
      <c r="G50" s="154" t="s">
        <v>1</v>
      </c>
      <c r="H50" s="155">
        <f>+F50*D50</f>
        <v>0</v>
      </c>
      <c r="I50" s="23">
        <v>0</v>
      </c>
      <c r="M50" s="125"/>
      <c r="N50" s="126"/>
      <c r="O50" s="127"/>
      <c r="P50" s="128"/>
      <c r="Q50" s="127"/>
      <c r="R50" s="129"/>
      <c r="S50" s="130"/>
      <c r="T50" s="113"/>
    </row>
    <row r="51" spans="1:20" x14ac:dyDescent="0.25">
      <c r="A51" s="150" t="s">
        <v>105</v>
      </c>
      <c r="B51" s="151" t="s">
        <v>143</v>
      </c>
      <c r="C51" s="152" t="s">
        <v>53</v>
      </c>
      <c r="D51" s="152">
        <v>1</v>
      </c>
      <c r="E51" s="152" t="s">
        <v>0</v>
      </c>
      <c r="F51" s="23">
        <v>0</v>
      </c>
      <c r="G51" s="154" t="s">
        <v>1</v>
      </c>
      <c r="H51" s="155">
        <f>+F51*D51</f>
        <v>0</v>
      </c>
      <c r="I51" s="23">
        <v>0</v>
      </c>
      <c r="M51" s="125"/>
      <c r="N51" s="126"/>
      <c r="O51" s="127"/>
      <c r="P51" s="128"/>
      <c r="Q51" s="127"/>
      <c r="R51" s="129"/>
      <c r="S51" s="130"/>
      <c r="T51" s="113"/>
    </row>
    <row r="52" spans="1:20" x14ac:dyDescent="0.25">
      <c r="A52" s="156"/>
      <c r="B52" s="157"/>
      <c r="C52" s="158"/>
      <c r="D52" s="159"/>
      <c r="E52" s="158"/>
      <c r="F52" s="160"/>
      <c r="G52" s="161"/>
      <c r="H52" s="160"/>
      <c r="M52" s="125"/>
      <c r="N52" s="126"/>
      <c r="O52" s="127"/>
      <c r="P52" s="127"/>
      <c r="Q52" s="127"/>
      <c r="R52" s="129"/>
      <c r="S52" s="130"/>
      <c r="T52" s="113"/>
    </row>
    <row r="53" spans="1:20" ht="15.6" x14ac:dyDescent="0.3">
      <c r="A53" s="218" t="s">
        <v>65</v>
      </c>
      <c r="B53" s="219"/>
      <c r="C53" s="219"/>
      <c r="D53" s="219"/>
      <c r="E53" s="219"/>
      <c r="F53" s="219"/>
      <c r="G53" s="219"/>
      <c r="H53" s="219"/>
      <c r="I53" s="220"/>
      <c r="M53" s="131"/>
      <c r="N53" s="126"/>
      <c r="O53" s="127"/>
      <c r="P53" s="128"/>
      <c r="Q53" s="127"/>
      <c r="R53" s="113"/>
      <c r="S53" s="130"/>
      <c r="T53" s="113"/>
    </row>
    <row r="54" spans="1:20" ht="15.6" x14ac:dyDescent="0.3">
      <c r="A54" s="150" t="s">
        <v>144</v>
      </c>
      <c r="B54" s="162" t="s">
        <v>91</v>
      </c>
      <c r="C54" s="152" t="s">
        <v>53</v>
      </c>
      <c r="D54" s="153">
        <v>1</v>
      </c>
      <c r="E54" s="152" t="s">
        <v>0</v>
      </c>
      <c r="F54" s="23">
        <v>0</v>
      </c>
      <c r="G54" s="154" t="s">
        <v>1</v>
      </c>
      <c r="H54" s="155">
        <f t="shared" ref="H54:H56" si="1">+F54*D54</f>
        <v>0</v>
      </c>
      <c r="I54" s="23">
        <v>0</v>
      </c>
      <c r="M54" s="213"/>
      <c r="N54" s="213"/>
      <c r="O54" s="213"/>
      <c r="P54" s="213"/>
      <c r="Q54" s="213"/>
      <c r="R54" s="213"/>
      <c r="S54" s="213"/>
      <c r="T54" s="213"/>
    </row>
    <row r="55" spans="1:20" x14ac:dyDescent="0.25">
      <c r="A55" s="150" t="s">
        <v>144</v>
      </c>
      <c r="B55" s="162" t="s">
        <v>90</v>
      </c>
      <c r="C55" s="152" t="s">
        <v>53</v>
      </c>
      <c r="D55" s="153">
        <v>1</v>
      </c>
      <c r="E55" s="152" t="s">
        <v>0</v>
      </c>
      <c r="F55" s="23">
        <v>0</v>
      </c>
      <c r="G55" s="154" t="s">
        <v>1</v>
      </c>
      <c r="H55" s="155">
        <f t="shared" si="1"/>
        <v>0</v>
      </c>
      <c r="I55" s="23">
        <v>0</v>
      </c>
      <c r="M55" s="125"/>
      <c r="N55" s="132"/>
      <c r="O55" s="127"/>
      <c r="P55" s="128"/>
      <c r="Q55" s="127"/>
      <c r="R55" s="129"/>
      <c r="S55" s="130"/>
      <c r="T55" s="113"/>
    </row>
    <row r="56" spans="1:20" x14ac:dyDescent="0.25">
      <c r="A56" s="150" t="s">
        <v>144</v>
      </c>
      <c r="B56" s="162" t="s">
        <v>145</v>
      </c>
      <c r="C56" s="152" t="s">
        <v>53</v>
      </c>
      <c r="D56" s="153">
        <v>1</v>
      </c>
      <c r="E56" s="152" t="s">
        <v>0</v>
      </c>
      <c r="F56" s="23">
        <v>0</v>
      </c>
      <c r="G56" s="154" t="s">
        <v>1</v>
      </c>
      <c r="H56" s="155">
        <f t="shared" si="1"/>
        <v>0</v>
      </c>
      <c r="I56" s="23">
        <v>0</v>
      </c>
      <c r="M56" s="125"/>
      <c r="N56" s="132"/>
      <c r="O56" s="127"/>
      <c r="P56" s="128"/>
      <c r="Q56" s="127"/>
      <c r="R56" s="129"/>
      <c r="S56" s="130"/>
      <c r="T56" s="113"/>
    </row>
    <row r="57" spans="1:20" x14ac:dyDescent="0.25">
      <c r="A57" s="150" t="s">
        <v>144</v>
      </c>
      <c r="B57" s="152" t="s">
        <v>146</v>
      </c>
      <c r="C57" s="163" t="s">
        <v>53</v>
      </c>
      <c r="D57" s="152">
        <v>1</v>
      </c>
      <c r="E57" s="152" t="s">
        <v>0</v>
      </c>
      <c r="F57" s="23">
        <v>0</v>
      </c>
      <c r="G57" s="154" t="s">
        <v>1</v>
      </c>
      <c r="H57" s="155">
        <f>+F57*D57</f>
        <v>0</v>
      </c>
      <c r="I57" s="23">
        <v>0</v>
      </c>
      <c r="M57" s="125"/>
      <c r="N57" s="132"/>
      <c r="O57" s="127"/>
      <c r="P57" s="128"/>
      <c r="Q57" s="127"/>
      <c r="R57" s="129"/>
      <c r="S57" s="130"/>
      <c r="T57" s="113"/>
    </row>
    <row r="58" spans="1:20" x14ac:dyDescent="0.25">
      <c r="B58" s="164"/>
      <c r="D58" s="164"/>
      <c r="E58" s="164"/>
      <c r="F58" s="165"/>
      <c r="G58" s="166"/>
      <c r="H58" s="165"/>
      <c r="M58" s="125"/>
      <c r="N58" s="127"/>
      <c r="O58" s="133"/>
      <c r="P58" s="127"/>
      <c r="Q58" s="127"/>
      <c r="R58" s="129"/>
      <c r="S58" s="130"/>
      <c r="T58" s="113"/>
    </row>
    <row r="59" spans="1:20" ht="15.6" x14ac:dyDescent="0.3">
      <c r="A59" s="218" t="s">
        <v>147</v>
      </c>
      <c r="B59" s="219"/>
      <c r="C59" s="219"/>
      <c r="D59" s="219"/>
      <c r="E59" s="219"/>
      <c r="F59" s="219"/>
      <c r="G59" s="219"/>
      <c r="H59" s="219"/>
      <c r="I59" s="220"/>
      <c r="M59" s="125"/>
      <c r="N59" s="127"/>
      <c r="O59" s="133"/>
      <c r="P59" s="127"/>
      <c r="Q59" s="127"/>
      <c r="R59" s="129"/>
      <c r="S59" s="130"/>
      <c r="T59" s="113"/>
    </row>
    <row r="60" spans="1:20" ht="15.6" x14ac:dyDescent="0.3">
      <c r="A60" s="150" t="s">
        <v>148</v>
      </c>
      <c r="B60" s="162" t="s">
        <v>84</v>
      </c>
      <c r="C60" s="152" t="s">
        <v>53</v>
      </c>
      <c r="D60" s="153">
        <v>50</v>
      </c>
      <c r="E60" s="152" t="s">
        <v>0</v>
      </c>
      <c r="F60" s="23">
        <v>0</v>
      </c>
      <c r="G60" s="154" t="s">
        <v>1</v>
      </c>
      <c r="H60" s="155">
        <f t="shared" ref="H60:H63" si="2">+F60*D60</f>
        <v>0</v>
      </c>
      <c r="I60" s="23">
        <v>0</v>
      </c>
      <c r="M60" s="213"/>
      <c r="N60" s="213"/>
      <c r="O60" s="213"/>
      <c r="P60" s="213"/>
      <c r="Q60" s="213"/>
      <c r="R60" s="213"/>
      <c r="S60" s="213"/>
      <c r="T60" s="213"/>
    </row>
    <row r="61" spans="1:20" x14ac:dyDescent="0.25">
      <c r="A61" s="150" t="s">
        <v>149</v>
      </c>
      <c r="B61" s="162" t="s">
        <v>150</v>
      </c>
      <c r="C61" s="152" t="s">
        <v>53</v>
      </c>
      <c r="D61" s="153">
        <v>30</v>
      </c>
      <c r="E61" s="152" t="s">
        <v>0</v>
      </c>
      <c r="F61" s="23">
        <v>0</v>
      </c>
      <c r="G61" s="154" t="s">
        <v>1</v>
      </c>
      <c r="H61" s="155">
        <f t="shared" si="2"/>
        <v>0</v>
      </c>
      <c r="I61" s="23">
        <v>0</v>
      </c>
      <c r="M61" s="125"/>
      <c r="N61" s="132"/>
      <c r="O61" s="127"/>
      <c r="P61" s="128"/>
      <c r="Q61" s="127"/>
      <c r="R61" s="129"/>
      <c r="S61" s="130"/>
      <c r="T61" s="113"/>
    </row>
    <row r="62" spans="1:20" x14ac:dyDescent="0.25">
      <c r="A62" s="167" t="s">
        <v>151</v>
      </c>
      <c r="B62" s="168" t="s">
        <v>68</v>
      </c>
      <c r="C62" s="152" t="s">
        <v>124</v>
      </c>
      <c r="D62" s="153">
        <v>640</v>
      </c>
      <c r="E62" s="152" t="s">
        <v>0</v>
      </c>
      <c r="F62" s="23">
        <v>0</v>
      </c>
      <c r="G62" s="154" t="s">
        <v>1</v>
      </c>
      <c r="H62" s="155">
        <f>+F62*D62</f>
        <v>0</v>
      </c>
      <c r="I62" s="23">
        <v>0</v>
      </c>
      <c r="M62" s="125"/>
      <c r="N62" s="132"/>
      <c r="O62" s="127"/>
      <c r="P62" s="128"/>
      <c r="Q62" s="127"/>
      <c r="R62" s="129"/>
      <c r="S62" s="130"/>
      <c r="T62" s="113"/>
    </row>
    <row r="63" spans="1:20" x14ac:dyDescent="0.25">
      <c r="A63" s="150" t="s">
        <v>152</v>
      </c>
      <c r="B63" s="162" t="s">
        <v>84</v>
      </c>
      <c r="C63" s="152" t="s">
        <v>53</v>
      </c>
      <c r="D63" s="153">
        <v>30</v>
      </c>
      <c r="E63" s="152" t="s">
        <v>0</v>
      </c>
      <c r="F63" s="23">
        <v>0</v>
      </c>
      <c r="G63" s="154" t="s">
        <v>1</v>
      </c>
      <c r="H63" s="155">
        <f t="shared" si="2"/>
        <v>0</v>
      </c>
      <c r="I63" s="23">
        <v>0</v>
      </c>
      <c r="M63" s="134"/>
      <c r="N63" s="135"/>
      <c r="O63" s="127"/>
      <c r="P63" s="128"/>
      <c r="Q63" s="127"/>
      <c r="R63" s="129"/>
      <c r="S63" s="130"/>
      <c r="T63" s="113"/>
    </row>
    <row r="64" spans="1:20" x14ac:dyDescent="0.25">
      <c r="A64" s="169"/>
      <c r="B64" s="170"/>
      <c r="C64" s="171"/>
      <c r="D64" s="172"/>
      <c r="E64" s="171"/>
      <c r="F64" s="173"/>
      <c r="G64" s="174"/>
      <c r="H64" s="173"/>
      <c r="I64" s="12"/>
      <c r="M64" s="125"/>
      <c r="N64" s="132"/>
      <c r="O64" s="127"/>
      <c r="P64" s="128"/>
      <c r="Q64" s="127"/>
      <c r="R64" s="129"/>
      <c r="S64" s="130"/>
      <c r="T64" s="113"/>
    </row>
    <row r="65" spans="1:20" ht="15.6" x14ac:dyDescent="0.3">
      <c r="A65" s="218" t="s">
        <v>27</v>
      </c>
      <c r="B65" s="219"/>
      <c r="C65" s="219"/>
      <c r="D65" s="219"/>
      <c r="E65" s="219"/>
      <c r="F65" s="219"/>
      <c r="G65" s="219"/>
      <c r="H65" s="219"/>
      <c r="I65" s="220"/>
      <c r="M65" s="131"/>
      <c r="N65" s="126"/>
      <c r="O65" s="127"/>
      <c r="P65" s="128"/>
      <c r="Q65" s="127"/>
      <c r="R65" s="113"/>
      <c r="S65" s="130"/>
      <c r="T65" s="113"/>
    </row>
    <row r="66" spans="1:20" ht="15.6" x14ac:dyDescent="0.3">
      <c r="A66" s="167" t="s">
        <v>54</v>
      </c>
      <c r="B66" s="168" t="s">
        <v>85</v>
      </c>
      <c r="C66" s="152" t="s">
        <v>56</v>
      </c>
      <c r="D66" s="153">
        <v>7500</v>
      </c>
      <c r="E66" s="152" t="s">
        <v>0</v>
      </c>
      <c r="F66" s="23">
        <v>0</v>
      </c>
      <c r="G66" s="154" t="s">
        <v>1</v>
      </c>
      <c r="H66" s="155">
        <f t="shared" ref="H66:H75" si="3">+F66*D66</f>
        <v>0</v>
      </c>
      <c r="I66" s="23">
        <v>0</v>
      </c>
      <c r="M66" s="213"/>
      <c r="N66" s="213"/>
      <c r="O66" s="213"/>
      <c r="P66" s="213"/>
      <c r="Q66" s="213"/>
      <c r="R66" s="213"/>
      <c r="S66" s="213"/>
      <c r="T66" s="213"/>
    </row>
    <row r="67" spans="1:20" x14ac:dyDescent="0.25">
      <c r="A67" s="167" t="s">
        <v>24</v>
      </c>
      <c r="B67" s="168" t="s">
        <v>85</v>
      </c>
      <c r="C67" s="152" t="s">
        <v>56</v>
      </c>
      <c r="D67" s="153">
        <v>9000</v>
      </c>
      <c r="E67" s="152" t="s">
        <v>0</v>
      </c>
      <c r="F67" s="23">
        <v>0</v>
      </c>
      <c r="G67" s="154" t="s">
        <v>1</v>
      </c>
      <c r="H67" s="155">
        <f t="shared" si="3"/>
        <v>0</v>
      </c>
      <c r="I67" s="23">
        <v>0</v>
      </c>
      <c r="M67" s="134"/>
      <c r="N67" s="135"/>
      <c r="O67" s="127"/>
      <c r="P67" s="128"/>
      <c r="Q67" s="127"/>
      <c r="R67" s="129"/>
      <c r="S67" s="130"/>
      <c r="T67" s="113"/>
    </row>
    <row r="68" spans="1:20" x14ac:dyDescent="0.25">
      <c r="A68" s="167" t="s">
        <v>25</v>
      </c>
      <c r="B68" s="168" t="s">
        <v>85</v>
      </c>
      <c r="C68" s="152" t="s">
        <v>56</v>
      </c>
      <c r="D68" s="153">
        <v>2500</v>
      </c>
      <c r="E68" s="152" t="s">
        <v>0</v>
      </c>
      <c r="F68" s="23">
        <v>0</v>
      </c>
      <c r="G68" s="154" t="s">
        <v>1</v>
      </c>
      <c r="H68" s="155">
        <f t="shared" si="3"/>
        <v>0</v>
      </c>
      <c r="I68" s="23">
        <v>0</v>
      </c>
      <c r="M68" s="134"/>
      <c r="N68" s="135"/>
      <c r="O68" s="127"/>
      <c r="P68" s="128"/>
      <c r="Q68" s="127"/>
      <c r="R68" s="129"/>
      <c r="S68" s="130"/>
      <c r="T68" s="113"/>
    </row>
    <row r="69" spans="1:20" x14ac:dyDescent="0.25">
      <c r="A69" s="167" t="s">
        <v>22</v>
      </c>
      <c r="B69" s="168" t="s">
        <v>85</v>
      </c>
      <c r="C69" s="152" t="s">
        <v>56</v>
      </c>
      <c r="D69" s="153">
        <v>300</v>
      </c>
      <c r="E69" s="152" t="s">
        <v>0</v>
      </c>
      <c r="F69" s="23">
        <v>0</v>
      </c>
      <c r="G69" s="154" t="s">
        <v>1</v>
      </c>
      <c r="H69" s="155">
        <f t="shared" si="3"/>
        <v>0</v>
      </c>
      <c r="I69" s="23">
        <v>0</v>
      </c>
      <c r="M69" s="134"/>
      <c r="N69" s="135"/>
      <c r="O69" s="127"/>
      <c r="P69" s="128"/>
      <c r="Q69" s="127"/>
      <c r="R69" s="129"/>
      <c r="S69" s="130"/>
      <c r="T69" s="113"/>
    </row>
    <row r="70" spans="1:20" x14ac:dyDescent="0.25">
      <c r="A70" s="175" t="s">
        <v>26</v>
      </c>
      <c r="B70" s="168" t="s">
        <v>84</v>
      </c>
      <c r="C70" s="176" t="s">
        <v>56</v>
      </c>
      <c r="D70" s="177">
        <v>3500</v>
      </c>
      <c r="E70" s="176" t="s">
        <v>0</v>
      </c>
      <c r="F70" s="23">
        <v>0</v>
      </c>
      <c r="G70" s="178" t="s">
        <v>1</v>
      </c>
      <c r="H70" s="155">
        <f t="shared" si="3"/>
        <v>0</v>
      </c>
      <c r="I70" s="23">
        <v>0</v>
      </c>
      <c r="M70" s="134"/>
      <c r="N70" s="135"/>
      <c r="O70" s="127"/>
      <c r="P70" s="128"/>
      <c r="Q70" s="127"/>
      <c r="R70" s="129"/>
      <c r="S70" s="130"/>
      <c r="T70" s="113"/>
    </row>
    <row r="71" spans="1:20" ht="14.4" x14ac:dyDescent="0.3">
      <c r="A71" s="179" t="s">
        <v>153</v>
      </c>
      <c r="B71" s="168" t="s">
        <v>154</v>
      </c>
      <c r="C71" s="176" t="s">
        <v>56</v>
      </c>
      <c r="D71" s="177">
        <v>5100</v>
      </c>
      <c r="E71" s="176" t="s">
        <v>0</v>
      </c>
      <c r="F71" s="23">
        <v>0</v>
      </c>
      <c r="G71" s="178" t="s">
        <v>1</v>
      </c>
      <c r="H71" s="155">
        <f t="shared" si="3"/>
        <v>0</v>
      </c>
      <c r="I71" s="23">
        <v>0</v>
      </c>
      <c r="M71" s="134"/>
      <c r="N71" s="135"/>
      <c r="O71" s="127"/>
      <c r="P71" s="128"/>
      <c r="Q71" s="127"/>
      <c r="R71" s="129"/>
      <c r="S71" s="130"/>
      <c r="T71" s="113"/>
    </row>
    <row r="72" spans="1:20" ht="14.4" x14ac:dyDescent="0.3">
      <c r="A72" s="179" t="s">
        <v>155</v>
      </c>
      <c r="B72" s="168" t="s">
        <v>154</v>
      </c>
      <c r="C72" s="176" t="s">
        <v>56</v>
      </c>
      <c r="D72" s="177">
        <v>640</v>
      </c>
      <c r="E72" s="176" t="s">
        <v>0</v>
      </c>
      <c r="F72" s="23">
        <v>0</v>
      </c>
      <c r="G72" s="178" t="s">
        <v>1</v>
      </c>
      <c r="H72" s="155">
        <f t="shared" si="3"/>
        <v>0</v>
      </c>
      <c r="I72" s="23">
        <v>0</v>
      </c>
      <c r="M72" s="136"/>
      <c r="N72" s="135"/>
      <c r="O72" s="127"/>
      <c r="P72" s="128"/>
      <c r="Q72" s="127"/>
      <c r="R72" s="129"/>
      <c r="S72" s="130"/>
      <c r="T72" s="113"/>
    </row>
    <row r="73" spans="1:20" ht="14.4" x14ac:dyDescent="0.3">
      <c r="A73" s="179" t="s">
        <v>156</v>
      </c>
      <c r="B73" s="168" t="s">
        <v>154</v>
      </c>
      <c r="C73" s="176" t="s">
        <v>56</v>
      </c>
      <c r="D73" s="177">
        <v>500</v>
      </c>
      <c r="E73" s="176" t="s">
        <v>0</v>
      </c>
      <c r="F73" s="23">
        <v>0</v>
      </c>
      <c r="G73" s="178" t="s">
        <v>1</v>
      </c>
      <c r="H73" s="155">
        <f t="shared" si="3"/>
        <v>0</v>
      </c>
      <c r="I73" s="23">
        <v>0</v>
      </c>
      <c r="M73" s="136"/>
      <c r="N73" s="135"/>
      <c r="O73" s="127"/>
      <c r="P73" s="128"/>
      <c r="Q73" s="127"/>
      <c r="R73" s="129"/>
      <c r="S73" s="130"/>
      <c r="T73" s="113"/>
    </row>
    <row r="74" spans="1:20" ht="14.4" x14ac:dyDescent="0.3">
      <c r="A74" s="179" t="s">
        <v>157</v>
      </c>
      <c r="B74" s="168" t="s">
        <v>154</v>
      </c>
      <c r="C74" s="176" t="s">
        <v>56</v>
      </c>
      <c r="D74" s="177">
        <v>500</v>
      </c>
      <c r="E74" s="176" t="s">
        <v>0</v>
      </c>
      <c r="F74" s="23">
        <v>0</v>
      </c>
      <c r="G74" s="178" t="s">
        <v>1</v>
      </c>
      <c r="H74" s="155">
        <f t="shared" si="3"/>
        <v>0</v>
      </c>
      <c r="I74" s="23">
        <v>0</v>
      </c>
      <c r="M74" s="136"/>
      <c r="N74" s="135"/>
      <c r="O74" s="127"/>
      <c r="P74" s="128"/>
      <c r="Q74" s="127"/>
      <c r="R74" s="129"/>
      <c r="S74" s="130"/>
      <c r="T74" s="113"/>
    </row>
    <row r="75" spans="1:20" ht="14.4" x14ac:dyDescent="0.3">
      <c r="A75" s="179" t="s">
        <v>158</v>
      </c>
      <c r="B75" s="168" t="s">
        <v>154</v>
      </c>
      <c r="C75" s="176" t="s">
        <v>56</v>
      </c>
      <c r="D75" s="153">
        <v>675</v>
      </c>
      <c r="E75" s="176" t="s">
        <v>0</v>
      </c>
      <c r="F75" s="23">
        <v>0</v>
      </c>
      <c r="G75" s="178" t="s">
        <v>1</v>
      </c>
      <c r="H75" s="155">
        <f t="shared" si="3"/>
        <v>0</v>
      </c>
      <c r="I75" s="23">
        <v>0</v>
      </c>
      <c r="M75" s="136"/>
      <c r="N75" s="135"/>
      <c r="O75" s="127"/>
      <c r="P75" s="128"/>
      <c r="Q75" s="127"/>
      <c r="R75" s="129"/>
      <c r="S75" s="130"/>
      <c r="T75" s="113"/>
    </row>
    <row r="76" spans="1:20" ht="12.75" customHeight="1" x14ac:dyDescent="0.3">
      <c r="A76" s="180"/>
      <c r="B76" s="181"/>
      <c r="C76" s="182"/>
      <c r="D76" s="183"/>
      <c r="E76" s="182"/>
      <c r="F76" s="160"/>
      <c r="G76" s="184"/>
      <c r="H76" s="160"/>
      <c r="M76" s="136"/>
      <c r="N76" s="135"/>
      <c r="O76" s="127"/>
      <c r="P76" s="128"/>
      <c r="Q76" s="127"/>
      <c r="R76" s="129"/>
      <c r="S76" s="130"/>
      <c r="T76" s="113"/>
    </row>
    <row r="77" spans="1:20" ht="12.75" customHeight="1" x14ac:dyDescent="0.3">
      <c r="A77" s="214" t="s">
        <v>96</v>
      </c>
      <c r="B77" s="215"/>
      <c r="C77" s="215"/>
      <c r="D77" s="215"/>
      <c r="E77" s="215"/>
      <c r="F77" s="215"/>
      <c r="G77" s="215"/>
      <c r="H77" s="215"/>
      <c r="I77" s="216"/>
      <c r="M77" s="134"/>
      <c r="N77" s="135"/>
      <c r="O77" s="127"/>
      <c r="P77" s="128"/>
      <c r="Q77" s="127"/>
      <c r="R77" s="129"/>
      <c r="S77" s="130"/>
      <c r="T77" s="113"/>
    </row>
    <row r="78" spans="1:20" ht="12.75" customHeight="1" x14ac:dyDescent="0.3">
      <c r="A78" s="167" t="s">
        <v>97</v>
      </c>
      <c r="B78" s="168" t="s">
        <v>98</v>
      </c>
      <c r="C78" s="152" t="s">
        <v>100</v>
      </c>
      <c r="D78" s="153">
        <v>100</v>
      </c>
      <c r="E78" s="152" t="s">
        <v>0</v>
      </c>
      <c r="F78" s="23">
        <v>0</v>
      </c>
      <c r="G78" s="154" t="s">
        <v>1</v>
      </c>
      <c r="H78" s="155">
        <f t="shared" ref="H78:H79" si="4">+F78*D78</f>
        <v>0</v>
      </c>
      <c r="I78" s="23">
        <v>0</v>
      </c>
      <c r="M78" s="213"/>
      <c r="N78" s="213"/>
      <c r="O78" s="213"/>
      <c r="P78" s="213"/>
      <c r="Q78" s="213"/>
      <c r="R78" s="213"/>
      <c r="S78" s="213"/>
      <c r="T78" s="213"/>
    </row>
    <row r="79" spans="1:20" ht="12.75" customHeight="1" x14ac:dyDescent="0.25">
      <c r="A79" s="167" t="s">
        <v>99</v>
      </c>
      <c r="B79" s="168" t="s">
        <v>84</v>
      </c>
      <c r="C79" s="152" t="s">
        <v>56</v>
      </c>
      <c r="D79" s="153">
        <v>250</v>
      </c>
      <c r="E79" s="152" t="s">
        <v>0</v>
      </c>
      <c r="F79" s="23">
        <v>0</v>
      </c>
      <c r="G79" s="154" t="s">
        <v>1</v>
      </c>
      <c r="H79" s="185">
        <f t="shared" si="4"/>
        <v>0</v>
      </c>
      <c r="I79" s="116">
        <v>0</v>
      </c>
      <c r="M79" s="134"/>
      <c r="N79" s="135"/>
      <c r="O79" s="127"/>
      <c r="P79" s="128"/>
      <c r="Q79" s="127"/>
      <c r="R79" s="129"/>
      <c r="S79" s="130"/>
      <c r="T79" s="113"/>
    </row>
    <row r="80" spans="1:20" ht="12.75" customHeight="1" x14ac:dyDescent="0.25">
      <c r="A80" s="186"/>
      <c r="B80" s="187"/>
      <c r="C80" s="158"/>
      <c r="D80" s="159"/>
      <c r="E80" s="158"/>
      <c r="F80" s="160"/>
      <c r="G80" s="161"/>
      <c r="H80" s="160"/>
      <c r="I80" s="117"/>
      <c r="M80" s="134"/>
      <c r="N80" s="135"/>
      <c r="O80" s="127"/>
      <c r="P80" s="128"/>
      <c r="Q80" s="127"/>
      <c r="R80" s="129"/>
      <c r="S80" s="130"/>
      <c r="T80" s="113"/>
    </row>
    <row r="81" spans="1:20" ht="12.75" customHeight="1" x14ac:dyDescent="0.25">
      <c r="A81" s="206" t="s">
        <v>28</v>
      </c>
      <c r="B81" s="207"/>
      <c r="C81" s="207"/>
      <c r="D81" s="207"/>
      <c r="E81" s="207"/>
      <c r="F81" s="207"/>
      <c r="G81" s="207"/>
      <c r="H81" s="207"/>
      <c r="I81" s="208"/>
      <c r="M81" s="134"/>
      <c r="N81" s="137"/>
      <c r="O81" s="127"/>
      <c r="P81" s="128"/>
      <c r="Q81" s="127"/>
      <c r="R81" s="113"/>
      <c r="S81" s="130"/>
      <c r="T81" s="113"/>
    </row>
    <row r="82" spans="1:20" s="14" customFormat="1" ht="15.6" x14ac:dyDescent="0.25">
      <c r="A82" s="167" t="s">
        <v>159</v>
      </c>
      <c r="B82" s="151" t="s">
        <v>160</v>
      </c>
      <c r="C82" s="152" t="s">
        <v>56</v>
      </c>
      <c r="D82" s="153">
        <v>1000</v>
      </c>
      <c r="E82" s="152" t="s">
        <v>0</v>
      </c>
      <c r="F82" s="23">
        <v>0</v>
      </c>
      <c r="G82" s="154" t="s">
        <v>1</v>
      </c>
      <c r="H82" s="155">
        <f t="shared" ref="H82:H84" si="5">+F82*D82</f>
        <v>0</v>
      </c>
      <c r="I82" s="23">
        <v>0</v>
      </c>
      <c r="M82" s="217"/>
      <c r="N82" s="217"/>
      <c r="O82" s="217"/>
      <c r="P82" s="217"/>
      <c r="Q82" s="217"/>
      <c r="R82" s="217"/>
      <c r="S82" s="217"/>
      <c r="T82" s="217"/>
    </row>
    <row r="83" spans="1:20" s="14" customFormat="1" x14ac:dyDescent="0.25">
      <c r="A83" s="167" t="s">
        <v>159</v>
      </c>
      <c r="B83" s="151" t="s">
        <v>154</v>
      </c>
      <c r="C83" s="152" t="s">
        <v>56</v>
      </c>
      <c r="D83" s="153">
        <v>2000</v>
      </c>
      <c r="E83" s="152" t="s">
        <v>0</v>
      </c>
      <c r="F83" s="23">
        <v>0</v>
      </c>
      <c r="G83" s="154" t="s">
        <v>1</v>
      </c>
      <c r="H83" s="155">
        <f t="shared" si="5"/>
        <v>0</v>
      </c>
      <c r="I83" s="23">
        <v>0</v>
      </c>
      <c r="M83" s="134"/>
      <c r="N83" s="126"/>
      <c r="O83" s="127"/>
      <c r="P83" s="128"/>
      <c r="Q83" s="127"/>
      <c r="R83" s="129"/>
      <c r="S83" s="130"/>
      <c r="T83" s="113"/>
    </row>
    <row r="84" spans="1:20" x14ac:dyDescent="0.25">
      <c r="A84" s="167" t="s">
        <v>161</v>
      </c>
      <c r="B84" s="151" t="s">
        <v>160</v>
      </c>
      <c r="C84" s="152" t="s">
        <v>56</v>
      </c>
      <c r="D84" s="153">
        <v>1000</v>
      </c>
      <c r="E84" s="152" t="s">
        <v>0</v>
      </c>
      <c r="F84" s="23">
        <v>0</v>
      </c>
      <c r="G84" s="154" t="s">
        <v>1</v>
      </c>
      <c r="H84" s="155">
        <f t="shared" si="5"/>
        <v>0</v>
      </c>
      <c r="I84" s="23">
        <v>0</v>
      </c>
      <c r="M84" s="134"/>
      <c r="N84" s="126"/>
      <c r="O84" s="127"/>
      <c r="P84" s="128"/>
      <c r="Q84" s="127"/>
      <c r="R84" s="129"/>
      <c r="S84" s="130"/>
      <c r="T84" s="113"/>
    </row>
    <row r="85" spans="1:20" x14ac:dyDescent="0.25">
      <c r="A85" s="167" t="s">
        <v>161</v>
      </c>
      <c r="B85" s="151" t="s">
        <v>154</v>
      </c>
      <c r="C85" s="152" t="s">
        <v>56</v>
      </c>
      <c r="D85" s="153">
        <v>2000</v>
      </c>
      <c r="E85" s="152" t="s">
        <v>0</v>
      </c>
      <c r="F85" s="23">
        <v>0</v>
      </c>
      <c r="G85" s="154" t="s">
        <v>1</v>
      </c>
      <c r="H85" s="155">
        <f>+F85*D85</f>
        <v>0</v>
      </c>
      <c r="I85" s="23">
        <v>0</v>
      </c>
      <c r="M85" s="134"/>
      <c r="N85" s="126"/>
      <c r="O85" s="127"/>
      <c r="P85" s="128"/>
      <c r="Q85" s="127"/>
      <c r="R85" s="129"/>
      <c r="S85" s="130"/>
      <c r="T85" s="113"/>
    </row>
    <row r="86" spans="1:20" x14ac:dyDescent="0.25">
      <c r="A86" s="188" t="s">
        <v>162</v>
      </c>
      <c r="B86" s="151" t="s">
        <v>160</v>
      </c>
      <c r="C86" s="152" t="s">
        <v>56</v>
      </c>
      <c r="D86" s="153">
        <v>1000</v>
      </c>
      <c r="E86" s="152" t="s">
        <v>0</v>
      </c>
      <c r="F86" s="23">
        <v>0</v>
      </c>
      <c r="G86" s="154" t="s">
        <v>1</v>
      </c>
      <c r="H86" s="155">
        <f t="shared" ref="H86:H89" si="6">+F86*D86</f>
        <v>0</v>
      </c>
      <c r="I86" s="23">
        <v>0</v>
      </c>
      <c r="M86" s="134"/>
      <c r="N86" s="126"/>
      <c r="O86" s="127"/>
      <c r="P86" s="128"/>
      <c r="Q86" s="127"/>
      <c r="R86" s="129"/>
      <c r="S86" s="130"/>
      <c r="T86" s="113"/>
    </row>
    <row r="87" spans="1:20" x14ac:dyDescent="0.25">
      <c r="A87" s="188" t="s">
        <v>162</v>
      </c>
      <c r="B87" s="151" t="s">
        <v>154</v>
      </c>
      <c r="C87" s="152" t="s">
        <v>56</v>
      </c>
      <c r="D87" s="153">
        <v>2000</v>
      </c>
      <c r="E87" s="152" t="s">
        <v>0</v>
      </c>
      <c r="F87" s="23">
        <v>0</v>
      </c>
      <c r="G87" s="154" t="s">
        <v>1</v>
      </c>
      <c r="H87" s="155">
        <f t="shared" si="6"/>
        <v>0</v>
      </c>
      <c r="I87" s="23">
        <v>0</v>
      </c>
      <c r="M87" s="138"/>
      <c r="N87" s="126"/>
      <c r="O87" s="127"/>
      <c r="P87" s="128"/>
      <c r="Q87" s="127"/>
      <c r="R87" s="129"/>
      <c r="S87" s="130"/>
      <c r="T87" s="113"/>
    </row>
    <row r="88" spans="1:20" x14ac:dyDescent="0.25">
      <c r="A88" s="188" t="s">
        <v>163</v>
      </c>
      <c r="B88" s="151" t="s">
        <v>160</v>
      </c>
      <c r="C88" s="152" t="s">
        <v>56</v>
      </c>
      <c r="D88" s="153">
        <v>1000</v>
      </c>
      <c r="E88" s="152" t="s">
        <v>0</v>
      </c>
      <c r="F88" s="23">
        <v>0</v>
      </c>
      <c r="G88" s="154" t="s">
        <v>1</v>
      </c>
      <c r="H88" s="155">
        <f t="shared" si="6"/>
        <v>0</v>
      </c>
      <c r="I88" s="23">
        <v>0</v>
      </c>
      <c r="M88" s="138"/>
      <c r="N88" s="126"/>
      <c r="O88" s="127"/>
      <c r="P88" s="128"/>
      <c r="Q88" s="127"/>
      <c r="R88" s="129"/>
      <c r="S88" s="130"/>
      <c r="T88" s="113"/>
    </row>
    <row r="89" spans="1:20" x14ac:dyDescent="0.25">
      <c r="A89" s="188" t="s">
        <v>163</v>
      </c>
      <c r="B89" s="151" t="s">
        <v>154</v>
      </c>
      <c r="C89" s="152" t="s">
        <v>56</v>
      </c>
      <c r="D89" s="153">
        <v>2000</v>
      </c>
      <c r="E89" s="152" t="s">
        <v>0</v>
      </c>
      <c r="F89" s="23">
        <v>0</v>
      </c>
      <c r="G89" s="154" t="s">
        <v>1</v>
      </c>
      <c r="H89" s="155">
        <f t="shared" si="6"/>
        <v>0</v>
      </c>
      <c r="I89" s="23">
        <v>0</v>
      </c>
      <c r="M89" s="138"/>
      <c r="N89" s="126"/>
      <c r="O89" s="127"/>
      <c r="P89" s="128"/>
      <c r="Q89" s="127"/>
      <c r="R89" s="129"/>
      <c r="S89" s="130"/>
      <c r="T89" s="113"/>
    </row>
    <row r="90" spans="1:20" x14ac:dyDescent="0.25">
      <c r="A90" s="189"/>
      <c r="B90" s="190"/>
      <c r="C90" s="164"/>
      <c r="D90" s="191"/>
      <c r="E90" s="164"/>
      <c r="F90" s="165"/>
      <c r="G90" s="166"/>
      <c r="H90" s="165"/>
      <c r="M90" s="138"/>
      <c r="N90" s="126"/>
      <c r="O90" s="127"/>
      <c r="P90" s="128"/>
      <c r="Q90" s="127"/>
      <c r="R90" s="129"/>
      <c r="S90" s="130"/>
      <c r="T90" s="113"/>
    </row>
    <row r="91" spans="1:20" ht="15.6" x14ac:dyDescent="0.25">
      <c r="A91" s="206" t="s">
        <v>33</v>
      </c>
      <c r="B91" s="207"/>
      <c r="C91" s="207"/>
      <c r="D91" s="207"/>
      <c r="E91" s="207"/>
      <c r="F91" s="207"/>
      <c r="G91" s="207"/>
      <c r="H91" s="207"/>
      <c r="I91" s="208"/>
      <c r="M91" s="134"/>
      <c r="N91" s="126"/>
      <c r="O91" s="127"/>
      <c r="P91" s="128"/>
      <c r="Q91" s="127"/>
      <c r="R91" s="113"/>
      <c r="S91" s="130"/>
      <c r="T91" s="113"/>
    </row>
    <row r="92" spans="1:20" s="14" customFormat="1" ht="15.6" x14ac:dyDescent="0.25">
      <c r="A92" s="167" t="s">
        <v>29</v>
      </c>
      <c r="B92" s="168" t="s">
        <v>87</v>
      </c>
      <c r="C92" s="152" t="s">
        <v>53</v>
      </c>
      <c r="D92" s="153">
        <v>3500</v>
      </c>
      <c r="E92" s="152" t="s">
        <v>0</v>
      </c>
      <c r="F92" s="23">
        <v>0</v>
      </c>
      <c r="G92" s="154" t="s">
        <v>1</v>
      </c>
      <c r="H92" s="155">
        <f t="shared" ref="H92:H104" si="7">+F92*D92</f>
        <v>0</v>
      </c>
      <c r="I92" s="23">
        <v>0</v>
      </c>
      <c r="M92" s="217"/>
      <c r="N92" s="217"/>
      <c r="O92" s="217"/>
      <c r="P92" s="217"/>
      <c r="Q92" s="217"/>
      <c r="R92" s="217"/>
      <c r="S92" s="217"/>
      <c r="T92" s="217"/>
    </row>
    <row r="93" spans="1:20" s="14" customFormat="1" x14ac:dyDescent="0.25">
      <c r="A93" s="192" t="s">
        <v>30</v>
      </c>
      <c r="B93" s="168" t="s">
        <v>87</v>
      </c>
      <c r="C93" s="152" t="s">
        <v>53</v>
      </c>
      <c r="D93" s="153">
        <v>2500</v>
      </c>
      <c r="E93" s="152" t="s">
        <v>0</v>
      </c>
      <c r="F93" s="23">
        <v>0</v>
      </c>
      <c r="G93" s="154" t="s">
        <v>1</v>
      </c>
      <c r="H93" s="155">
        <f t="shared" si="7"/>
        <v>0</v>
      </c>
      <c r="I93" s="23">
        <v>0</v>
      </c>
      <c r="M93" s="134"/>
      <c r="N93" s="135"/>
      <c r="O93" s="127"/>
      <c r="P93" s="128"/>
      <c r="Q93" s="127"/>
      <c r="R93" s="129"/>
      <c r="S93" s="130"/>
      <c r="T93" s="113"/>
    </row>
    <row r="94" spans="1:20" x14ac:dyDescent="0.25">
      <c r="A94" s="167" t="s">
        <v>31</v>
      </c>
      <c r="B94" s="168" t="s">
        <v>87</v>
      </c>
      <c r="C94" s="152" t="s">
        <v>53</v>
      </c>
      <c r="D94" s="153">
        <v>100</v>
      </c>
      <c r="E94" s="152" t="s">
        <v>0</v>
      </c>
      <c r="F94" s="23">
        <v>0</v>
      </c>
      <c r="G94" s="154" t="s">
        <v>1</v>
      </c>
      <c r="H94" s="155">
        <f t="shared" si="7"/>
        <v>0</v>
      </c>
      <c r="I94" s="23">
        <v>0</v>
      </c>
      <c r="M94" s="139"/>
      <c r="N94" s="135"/>
      <c r="O94" s="127"/>
      <c r="P94" s="128"/>
      <c r="Q94" s="127"/>
      <c r="R94" s="129"/>
      <c r="S94" s="130"/>
      <c r="T94" s="113"/>
    </row>
    <row r="95" spans="1:20" x14ac:dyDescent="0.25">
      <c r="A95" s="192" t="s">
        <v>32</v>
      </c>
      <c r="B95" s="168" t="s">
        <v>87</v>
      </c>
      <c r="C95" s="152" t="s">
        <v>53</v>
      </c>
      <c r="D95" s="153">
        <v>650</v>
      </c>
      <c r="E95" s="152" t="s">
        <v>0</v>
      </c>
      <c r="F95" s="23">
        <v>0</v>
      </c>
      <c r="G95" s="154" t="s">
        <v>1</v>
      </c>
      <c r="H95" s="155">
        <f t="shared" si="7"/>
        <v>0</v>
      </c>
      <c r="I95" s="23">
        <v>0</v>
      </c>
      <c r="M95" s="134"/>
      <c r="N95" s="135"/>
      <c r="O95" s="127"/>
      <c r="P95" s="128"/>
      <c r="Q95" s="127"/>
      <c r="R95" s="129"/>
      <c r="S95" s="130"/>
      <c r="T95" s="113"/>
    </row>
    <row r="96" spans="1:20" x14ac:dyDescent="0.25">
      <c r="A96" s="192" t="s">
        <v>164</v>
      </c>
      <c r="B96" s="168" t="s">
        <v>87</v>
      </c>
      <c r="C96" s="152" t="s">
        <v>53</v>
      </c>
      <c r="D96" s="153">
        <v>650</v>
      </c>
      <c r="E96" s="152" t="s">
        <v>0</v>
      </c>
      <c r="F96" s="23">
        <v>0</v>
      </c>
      <c r="G96" s="154" t="s">
        <v>1</v>
      </c>
      <c r="H96" s="155">
        <f t="shared" si="7"/>
        <v>0</v>
      </c>
      <c r="I96" s="23">
        <v>0</v>
      </c>
      <c r="M96" s="139"/>
      <c r="N96" s="135"/>
      <c r="O96" s="127"/>
      <c r="P96" s="128"/>
      <c r="Q96" s="127"/>
      <c r="R96" s="129"/>
      <c r="S96" s="130"/>
      <c r="T96" s="113"/>
    </row>
    <row r="97" spans="1:20" x14ac:dyDescent="0.25">
      <c r="A97" s="192" t="s">
        <v>165</v>
      </c>
      <c r="B97" s="168" t="s">
        <v>87</v>
      </c>
      <c r="C97" s="152" t="s">
        <v>53</v>
      </c>
      <c r="D97" s="153">
        <v>500</v>
      </c>
      <c r="E97" s="152" t="s">
        <v>0</v>
      </c>
      <c r="F97" s="23">
        <v>0</v>
      </c>
      <c r="G97" s="154" t="s">
        <v>1</v>
      </c>
      <c r="H97" s="155">
        <f t="shared" si="7"/>
        <v>0</v>
      </c>
      <c r="I97" s="23">
        <v>0</v>
      </c>
      <c r="M97" s="139"/>
      <c r="N97" s="135"/>
      <c r="O97" s="127"/>
      <c r="P97" s="128"/>
      <c r="Q97" s="127"/>
      <c r="R97" s="129"/>
      <c r="S97" s="130"/>
      <c r="T97" s="113"/>
    </row>
    <row r="98" spans="1:20" x14ac:dyDescent="0.25">
      <c r="A98" s="192" t="s">
        <v>166</v>
      </c>
      <c r="B98" s="168" t="s">
        <v>87</v>
      </c>
      <c r="C98" s="152" t="s">
        <v>53</v>
      </c>
      <c r="D98" s="153">
        <v>500</v>
      </c>
      <c r="E98" s="152" t="s">
        <v>0</v>
      </c>
      <c r="F98" s="23">
        <v>0</v>
      </c>
      <c r="G98" s="154" t="s">
        <v>1</v>
      </c>
      <c r="H98" s="155">
        <f t="shared" si="7"/>
        <v>0</v>
      </c>
      <c r="I98" s="23">
        <v>0</v>
      </c>
      <c r="M98" s="139"/>
      <c r="N98" s="135"/>
      <c r="O98" s="127"/>
      <c r="P98" s="128"/>
      <c r="Q98" s="127"/>
      <c r="R98" s="129"/>
      <c r="S98" s="130"/>
      <c r="T98" s="113"/>
    </row>
    <row r="99" spans="1:20" x14ac:dyDescent="0.25">
      <c r="A99" s="192" t="s">
        <v>167</v>
      </c>
      <c r="B99" s="168" t="s">
        <v>87</v>
      </c>
      <c r="C99" s="152" t="s">
        <v>53</v>
      </c>
      <c r="D99" s="153">
        <v>500</v>
      </c>
      <c r="E99" s="152" t="s">
        <v>0</v>
      </c>
      <c r="F99" s="23">
        <v>0</v>
      </c>
      <c r="G99" s="154" t="s">
        <v>1</v>
      </c>
      <c r="H99" s="155">
        <f t="shared" si="7"/>
        <v>0</v>
      </c>
      <c r="I99" s="23">
        <v>0</v>
      </c>
      <c r="M99" s="139"/>
      <c r="N99" s="135"/>
      <c r="O99" s="127"/>
      <c r="P99" s="128"/>
      <c r="Q99" s="127"/>
      <c r="R99" s="129"/>
      <c r="S99" s="130"/>
      <c r="T99" s="113"/>
    </row>
    <row r="100" spans="1:20" x14ac:dyDescent="0.25">
      <c r="A100" s="192" t="s">
        <v>168</v>
      </c>
      <c r="B100" s="168" t="s">
        <v>87</v>
      </c>
      <c r="C100" s="152" t="s">
        <v>53</v>
      </c>
      <c r="D100" s="153">
        <v>500</v>
      </c>
      <c r="E100" s="152" t="s">
        <v>0</v>
      </c>
      <c r="F100" s="23">
        <v>0</v>
      </c>
      <c r="G100" s="154" t="s">
        <v>1</v>
      </c>
      <c r="H100" s="155">
        <f t="shared" si="7"/>
        <v>0</v>
      </c>
      <c r="I100" s="23">
        <v>0</v>
      </c>
      <c r="M100" s="139"/>
      <c r="N100" s="135"/>
      <c r="O100" s="127"/>
      <c r="P100" s="128"/>
      <c r="Q100" s="127"/>
      <c r="R100" s="129"/>
      <c r="S100" s="130"/>
      <c r="T100" s="113"/>
    </row>
    <row r="101" spans="1:20" x14ac:dyDescent="0.25">
      <c r="A101" s="192" t="s">
        <v>82</v>
      </c>
      <c r="B101" s="168" t="s">
        <v>87</v>
      </c>
      <c r="C101" s="152" t="s">
        <v>53</v>
      </c>
      <c r="D101" s="153">
        <v>325</v>
      </c>
      <c r="E101" s="152" t="s">
        <v>0</v>
      </c>
      <c r="F101" s="23">
        <v>0</v>
      </c>
      <c r="G101" s="154" t="s">
        <v>1</v>
      </c>
      <c r="H101" s="155">
        <f t="shared" si="7"/>
        <v>0</v>
      </c>
      <c r="I101" s="23">
        <v>0</v>
      </c>
      <c r="M101" s="139"/>
      <c r="N101" s="135"/>
      <c r="O101" s="127"/>
      <c r="P101" s="128"/>
      <c r="Q101" s="127"/>
      <c r="R101" s="129"/>
      <c r="S101" s="130"/>
      <c r="T101" s="113"/>
    </row>
    <row r="102" spans="1:20" x14ac:dyDescent="0.25">
      <c r="A102" s="192" t="s">
        <v>169</v>
      </c>
      <c r="B102" s="168" t="s">
        <v>170</v>
      </c>
      <c r="C102" s="152" t="s">
        <v>53</v>
      </c>
      <c r="D102" s="153">
        <v>25</v>
      </c>
      <c r="E102" s="152" t="s">
        <v>0</v>
      </c>
      <c r="F102" s="23">
        <v>0</v>
      </c>
      <c r="G102" s="154" t="s">
        <v>1</v>
      </c>
      <c r="H102" s="155">
        <f t="shared" si="7"/>
        <v>0</v>
      </c>
      <c r="I102" s="23">
        <v>0</v>
      </c>
      <c r="M102" s="139"/>
      <c r="N102" s="135"/>
      <c r="O102" s="127"/>
      <c r="P102" s="128"/>
      <c r="Q102" s="127"/>
      <c r="R102" s="129"/>
      <c r="S102" s="130"/>
      <c r="T102" s="113"/>
    </row>
    <row r="103" spans="1:20" x14ac:dyDescent="0.25">
      <c r="A103" s="192" t="s">
        <v>171</v>
      </c>
      <c r="B103" s="168" t="s">
        <v>172</v>
      </c>
      <c r="C103" s="152" t="s">
        <v>53</v>
      </c>
      <c r="D103" s="153">
        <v>4</v>
      </c>
      <c r="E103" s="152" t="s">
        <v>0</v>
      </c>
      <c r="F103" s="23">
        <v>0</v>
      </c>
      <c r="G103" s="154" t="s">
        <v>1</v>
      </c>
      <c r="H103" s="155">
        <f t="shared" si="7"/>
        <v>0</v>
      </c>
      <c r="I103" s="23">
        <v>0</v>
      </c>
      <c r="M103" s="139"/>
      <c r="N103" s="135"/>
      <c r="O103" s="127"/>
      <c r="P103" s="128"/>
      <c r="Q103" s="127"/>
      <c r="R103" s="129"/>
      <c r="S103" s="130"/>
      <c r="T103" s="113"/>
    </row>
    <row r="104" spans="1:20" x14ac:dyDescent="0.25">
      <c r="A104" s="192" t="s">
        <v>173</v>
      </c>
      <c r="B104" s="168" t="s">
        <v>172</v>
      </c>
      <c r="C104" s="152" t="s">
        <v>53</v>
      </c>
      <c r="D104" s="153">
        <v>4</v>
      </c>
      <c r="E104" s="152" t="s">
        <v>0</v>
      </c>
      <c r="F104" s="23">
        <v>0</v>
      </c>
      <c r="G104" s="154" t="s">
        <v>1</v>
      </c>
      <c r="H104" s="155">
        <f t="shared" si="7"/>
        <v>0</v>
      </c>
      <c r="I104" s="23">
        <v>0</v>
      </c>
      <c r="M104" s="139"/>
      <c r="N104" s="135"/>
      <c r="O104" s="127"/>
      <c r="P104" s="128"/>
      <c r="Q104" s="127"/>
      <c r="R104" s="129"/>
      <c r="S104" s="130"/>
      <c r="T104" s="113"/>
    </row>
    <row r="105" spans="1:20" x14ac:dyDescent="0.25">
      <c r="A105" s="193"/>
      <c r="C105" s="164"/>
      <c r="D105" s="191"/>
      <c r="E105" s="164"/>
      <c r="F105" s="165"/>
      <c r="G105" s="166"/>
      <c r="H105" s="165"/>
      <c r="I105" s="26"/>
      <c r="M105" s="139"/>
      <c r="N105" s="135"/>
      <c r="O105" s="127"/>
      <c r="P105" s="128"/>
      <c r="Q105" s="127"/>
      <c r="R105" s="129"/>
      <c r="S105" s="130"/>
      <c r="T105" s="113"/>
    </row>
    <row r="106" spans="1:20" ht="15.6" x14ac:dyDescent="0.25">
      <c r="A106" s="209" t="s">
        <v>34</v>
      </c>
      <c r="B106" s="210"/>
      <c r="C106" s="210"/>
      <c r="D106" s="210"/>
      <c r="E106" s="210"/>
      <c r="F106" s="210"/>
      <c r="G106" s="210"/>
      <c r="H106" s="210"/>
      <c r="I106" s="211"/>
      <c r="M106" s="139"/>
      <c r="N106" s="137"/>
      <c r="O106" s="127"/>
      <c r="P106" s="128"/>
      <c r="Q106" s="127"/>
      <c r="R106" s="113"/>
      <c r="S106" s="130"/>
      <c r="T106" s="113"/>
    </row>
    <row r="107" spans="1:20" ht="15.6" x14ac:dyDescent="0.25">
      <c r="A107" s="167" t="s">
        <v>174</v>
      </c>
      <c r="B107" s="168" t="s">
        <v>235</v>
      </c>
      <c r="C107" s="152" t="s">
        <v>53</v>
      </c>
      <c r="D107" s="153">
        <v>250</v>
      </c>
      <c r="E107" s="152" t="s">
        <v>0</v>
      </c>
      <c r="F107" s="23">
        <v>0</v>
      </c>
      <c r="G107" s="154" t="s">
        <v>1</v>
      </c>
      <c r="H107" s="155">
        <f>+F107*D107</f>
        <v>0</v>
      </c>
      <c r="I107" s="23">
        <v>0</v>
      </c>
      <c r="M107" s="224"/>
      <c r="N107" s="224"/>
      <c r="O107" s="224"/>
      <c r="P107" s="224"/>
      <c r="Q107" s="224"/>
      <c r="R107" s="224"/>
      <c r="S107" s="224"/>
      <c r="T107" s="224"/>
    </row>
    <row r="108" spans="1:20" x14ac:dyDescent="0.25">
      <c r="A108" s="167" t="s">
        <v>236</v>
      </c>
      <c r="B108" s="168" t="s">
        <v>237</v>
      </c>
      <c r="C108" s="152" t="s">
        <v>53</v>
      </c>
      <c r="D108" s="153">
        <v>300</v>
      </c>
      <c r="E108" s="152" t="s">
        <v>0</v>
      </c>
      <c r="F108" s="23">
        <v>0</v>
      </c>
      <c r="G108" s="154" t="s">
        <v>1</v>
      </c>
      <c r="H108" s="155">
        <f>+F108*D108</f>
        <v>0</v>
      </c>
      <c r="I108" s="23">
        <v>0</v>
      </c>
      <c r="M108" s="134"/>
      <c r="N108" s="135"/>
      <c r="O108" s="127"/>
      <c r="P108" s="128"/>
      <c r="Q108" s="127"/>
      <c r="R108" s="129"/>
      <c r="S108" s="130"/>
      <c r="T108" s="113"/>
    </row>
    <row r="109" spans="1:20" x14ac:dyDescent="0.25">
      <c r="A109" s="189"/>
      <c r="C109" s="164"/>
      <c r="D109" s="191"/>
      <c r="E109" s="164"/>
      <c r="F109" s="165"/>
      <c r="G109" s="166"/>
      <c r="H109" s="165"/>
      <c r="M109" s="134"/>
      <c r="N109" s="135"/>
      <c r="O109" s="127"/>
      <c r="P109" s="128"/>
      <c r="Q109" s="127"/>
      <c r="R109" s="129"/>
      <c r="S109" s="130"/>
      <c r="T109" s="113"/>
    </row>
    <row r="110" spans="1:20" ht="15.6" x14ac:dyDescent="0.25">
      <c r="A110" s="206" t="s">
        <v>39</v>
      </c>
      <c r="B110" s="207"/>
      <c r="C110" s="207"/>
      <c r="D110" s="207"/>
      <c r="E110" s="207"/>
      <c r="F110" s="207"/>
      <c r="G110" s="207"/>
      <c r="H110" s="207"/>
      <c r="I110" s="208"/>
      <c r="M110" s="134"/>
      <c r="N110" s="137"/>
      <c r="O110" s="127"/>
      <c r="P110" s="128"/>
      <c r="Q110" s="127"/>
      <c r="R110" s="113"/>
      <c r="S110" s="130"/>
      <c r="T110" s="113"/>
    </row>
    <row r="111" spans="1:20" ht="15.6" x14ac:dyDescent="0.25">
      <c r="A111" s="167" t="s">
        <v>35</v>
      </c>
      <c r="B111" s="168" t="s">
        <v>84</v>
      </c>
      <c r="C111" s="152" t="s">
        <v>55</v>
      </c>
      <c r="D111" s="153">
        <v>18000</v>
      </c>
      <c r="E111" s="152" t="s">
        <v>0</v>
      </c>
      <c r="F111" s="23">
        <v>0</v>
      </c>
      <c r="G111" s="154" t="s">
        <v>1</v>
      </c>
      <c r="H111" s="155">
        <f t="shared" ref="H111:H115" si="8">+F111*D111</f>
        <v>0</v>
      </c>
      <c r="I111" s="23">
        <v>0</v>
      </c>
      <c r="M111" s="217"/>
      <c r="N111" s="217"/>
      <c r="O111" s="217"/>
      <c r="P111" s="217"/>
      <c r="Q111" s="217"/>
      <c r="R111" s="217"/>
      <c r="S111" s="217"/>
      <c r="T111" s="217"/>
    </row>
    <row r="112" spans="1:20" x14ac:dyDescent="0.25">
      <c r="A112" s="167" t="s">
        <v>36</v>
      </c>
      <c r="B112" s="168" t="s">
        <v>84</v>
      </c>
      <c r="C112" s="152" t="s">
        <v>55</v>
      </c>
      <c r="D112" s="194">
        <v>6000</v>
      </c>
      <c r="E112" s="152" t="s">
        <v>0</v>
      </c>
      <c r="F112" s="23">
        <v>0</v>
      </c>
      <c r="G112" s="154" t="s">
        <v>1</v>
      </c>
      <c r="H112" s="155">
        <f t="shared" si="8"/>
        <v>0</v>
      </c>
      <c r="I112" s="23">
        <v>0</v>
      </c>
      <c r="M112" s="134"/>
      <c r="N112" s="135"/>
      <c r="O112" s="127"/>
      <c r="P112" s="128"/>
      <c r="Q112" s="127"/>
      <c r="R112" s="129"/>
      <c r="S112" s="130"/>
      <c r="T112" s="113"/>
    </row>
    <row r="113" spans="1:20" x14ac:dyDescent="0.25">
      <c r="A113" s="167" t="s">
        <v>37</v>
      </c>
      <c r="B113" s="168" t="s">
        <v>84</v>
      </c>
      <c r="C113" s="152" t="s">
        <v>55</v>
      </c>
      <c r="D113" s="153">
        <v>400</v>
      </c>
      <c r="E113" s="152" t="s">
        <v>0</v>
      </c>
      <c r="F113" s="23">
        <v>0</v>
      </c>
      <c r="G113" s="154" t="s">
        <v>1</v>
      </c>
      <c r="H113" s="155">
        <f t="shared" si="8"/>
        <v>0</v>
      </c>
      <c r="I113" s="23">
        <v>0</v>
      </c>
      <c r="M113" s="134"/>
      <c r="N113" s="135"/>
      <c r="O113" s="127"/>
      <c r="P113" s="140"/>
      <c r="Q113" s="127"/>
      <c r="R113" s="129"/>
      <c r="S113" s="130"/>
      <c r="T113" s="113"/>
    </row>
    <row r="114" spans="1:20" x14ac:dyDescent="0.25">
      <c r="A114" s="167" t="s">
        <v>38</v>
      </c>
      <c r="B114" s="168" t="s">
        <v>84</v>
      </c>
      <c r="C114" s="152" t="s">
        <v>55</v>
      </c>
      <c r="D114" s="153">
        <v>400</v>
      </c>
      <c r="E114" s="152" t="s">
        <v>0</v>
      </c>
      <c r="F114" s="23">
        <v>0</v>
      </c>
      <c r="G114" s="154" t="s">
        <v>1</v>
      </c>
      <c r="H114" s="155">
        <f t="shared" si="8"/>
        <v>0</v>
      </c>
      <c r="I114" s="23">
        <v>0</v>
      </c>
      <c r="M114" s="134"/>
      <c r="N114" s="135"/>
      <c r="O114" s="127"/>
      <c r="P114" s="128"/>
      <c r="Q114" s="127"/>
      <c r="R114" s="129"/>
      <c r="S114" s="130"/>
      <c r="T114" s="113"/>
    </row>
    <row r="115" spans="1:20" x14ac:dyDescent="0.25">
      <c r="A115" s="167" t="s">
        <v>175</v>
      </c>
      <c r="B115" s="168" t="s">
        <v>126</v>
      </c>
      <c r="C115" s="152" t="s">
        <v>53</v>
      </c>
      <c r="D115" s="153">
        <v>50</v>
      </c>
      <c r="E115" s="152" t="s">
        <v>0</v>
      </c>
      <c r="F115" s="23">
        <v>0</v>
      </c>
      <c r="G115" s="154" t="s">
        <v>1</v>
      </c>
      <c r="H115" s="155">
        <f t="shared" si="8"/>
        <v>0</v>
      </c>
      <c r="I115" s="23">
        <v>0</v>
      </c>
      <c r="M115" s="134"/>
      <c r="N115" s="135"/>
      <c r="O115" s="127"/>
      <c r="P115" s="128"/>
      <c r="Q115" s="127"/>
      <c r="R115" s="129"/>
      <c r="S115" s="130"/>
      <c r="T115" s="113"/>
    </row>
    <row r="116" spans="1:20" x14ac:dyDescent="0.25">
      <c r="A116" s="189"/>
      <c r="C116" s="164"/>
      <c r="D116" s="191"/>
      <c r="E116" s="164"/>
      <c r="F116" s="165"/>
      <c r="G116" s="166"/>
      <c r="H116" s="165"/>
      <c r="M116" s="134"/>
      <c r="N116" s="135"/>
      <c r="O116" s="127"/>
      <c r="P116" s="128"/>
      <c r="Q116" s="127"/>
      <c r="R116" s="129"/>
      <c r="S116" s="130"/>
      <c r="T116" s="113"/>
    </row>
    <row r="117" spans="1:20" ht="12.75" customHeight="1" x14ac:dyDescent="0.25">
      <c r="A117" s="206" t="s">
        <v>66</v>
      </c>
      <c r="B117" s="207"/>
      <c r="C117" s="207"/>
      <c r="D117" s="207"/>
      <c r="E117" s="207"/>
      <c r="F117" s="207"/>
      <c r="G117" s="207"/>
      <c r="H117" s="207"/>
      <c r="I117" s="208"/>
      <c r="M117" s="134"/>
      <c r="N117" s="137"/>
      <c r="O117" s="127"/>
      <c r="P117" s="128"/>
      <c r="Q117" s="127"/>
      <c r="R117" s="113"/>
      <c r="S117" s="130"/>
      <c r="T117" s="113"/>
    </row>
    <row r="118" spans="1:20" ht="15.6" x14ac:dyDescent="0.25">
      <c r="A118" s="167" t="s">
        <v>40</v>
      </c>
      <c r="B118" s="151" t="s">
        <v>57</v>
      </c>
      <c r="C118" s="152" t="s">
        <v>53</v>
      </c>
      <c r="D118" s="153">
        <v>15</v>
      </c>
      <c r="E118" s="152" t="s">
        <v>0</v>
      </c>
      <c r="F118" s="23">
        <v>0</v>
      </c>
      <c r="G118" s="154" t="s">
        <v>1</v>
      </c>
      <c r="H118" s="155">
        <f t="shared" ref="H118:H136" si="9">+F118*D118</f>
        <v>0</v>
      </c>
      <c r="I118" s="23">
        <v>0</v>
      </c>
      <c r="M118" s="217"/>
      <c r="N118" s="217"/>
      <c r="O118" s="217"/>
      <c r="P118" s="217"/>
      <c r="Q118" s="217"/>
      <c r="R118" s="217"/>
      <c r="S118" s="217"/>
      <c r="T118" s="217"/>
    </row>
    <row r="119" spans="1:20" x14ac:dyDescent="0.25">
      <c r="A119" s="167" t="s">
        <v>40</v>
      </c>
      <c r="B119" s="151" t="s">
        <v>58</v>
      </c>
      <c r="C119" s="152" t="s">
        <v>53</v>
      </c>
      <c r="D119" s="153">
        <v>250</v>
      </c>
      <c r="E119" s="152" t="s">
        <v>0</v>
      </c>
      <c r="F119" s="23">
        <v>0</v>
      </c>
      <c r="G119" s="154" t="s">
        <v>1</v>
      </c>
      <c r="H119" s="155">
        <f t="shared" si="9"/>
        <v>0</v>
      </c>
      <c r="I119" s="23">
        <v>0</v>
      </c>
      <c r="M119" s="134"/>
      <c r="N119" s="126"/>
      <c r="O119" s="127"/>
      <c r="P119" s="128"/>
      <c r="Q119" s="127"/>
      <c r="R119" s="129"/>
      <c r="S119" s="130"/>
      <c r="T119" s="113"/>
    </row>
    <row r="120" spans="1:20" x14ac:dyDescent="0.25">
      <c r="A120" s="167" t="s">
        <v>40</v>
      </c>
      <c r="B120" s="151" t="s">
        <v>59</v>
      </c>
      <c r="C120" s="152" t="s">
        <v>53</v>
      </c>
      <c r="D120" s="153">
        <v>850</v>
      </c>
      <c r="E120" s="152" t="s">
        <v>0</v>
      </c>
      <c r="F120" s="23">
        <v>0</v>
      </c>
      <c r="G120" s="154" t="s">
        <v>1</v>
      </c>
      <c r="H120" s="155">
        <f t="shared" si="9"/>
        <v>0</v>
      </c>
      <c r="I120" s="23">
        <v>0</v>
      </c>
      <c r="M120" s="134"/>
      <c r="N120" s="126"/>
      <c r="O120" s="127"/>
      <c r="P120" s="128"/>
      <c r="Q120" s="127"/>
      <c r="R120" s="129"/>
      <c r="S120" s="130"/>
      <c r="T120" s="113"/>
    </row>
    <row r="121" spans="1:20" x14ac:dyDescent="0.25">
      <c r="A121" s="167" t="s">
        <v>121</v>
      </c>
      <c r="B121" s="151" t="s">
        <v>57</v>
      </c>
      <c r="C121" s="152" t="s">
        <v>53</v>
      </c>
      <c r="D121" s="153">
        <v>40</v>
      </c>
      <c r="E121" s="152" t="s">
        <v>0</v>
      </c>
      <c r="F121" s="23">
        <v>0</v>
      </c>
      <c r="G121" s="154" t="s">
        <v>1</v>
      </c>
      <c r="H121" s="155">
        <f t="shared" si="9"/>
        <v>0</v>
      </c>
      <c r="I121" s="23">
        <v>0</v>
      </c>
      <c r="M121" s="134"/>
      <c r="N121" s="126"/>
      <c r="O121" s="127"/>
      <c r="P121" s="128"/>
      <c r="Q121" s="127"/>
      <c r="R121" s="129"/>
      <c r="S121" s="130"/>
      <c r="T121" s="113"/>
    </row>
    <row r="122" spans="1:20" x14ac:dyDescent="0.25">
      <c r="A122" s="167" t="s">
        <v>121</v>
      </c>
      <c r="B122" s="151" t="s">
        <v>58</v>
      </c>
      <c r="C122" s="152" t="s">
        <v>53</v>
      </c>
      <c r="D122" s="152">
        <v>50</v>
      </c>
      <c r="E122" s="152" t="s">
        <v>0</v>
      </c>
      <c r="F122" s="23">
        <v>0</v>
      </c>
      <c r="G122" s="154" t="s">
        <v>1</v>
      </c>
      <c r="H122" s="155">
        <f t="shared" si="9"/>
        <v>0</v>
      </c>
      <c r="I122" s="23">
        <v>0</v>
      </c>
      <c r="M122" s="134"/>
      <c r="N122" s="126"/>
      <c r="O122" s="127"/>
      <c r="P122" s="128"/>
      <c r="Q122" s="127"/>
      <c r="R122" s="129"/>
      <c r="S122" s="130"/>
      <c r="T122" s="113"/>
    </row>
    <row r="123" spans="1:20" x14ac:dyDescent="0.25">
      <c r="A123" s="167" t="s">
        <v>121</v>
      </c>
      <c r="B123" s="151" t="s">
        <v>59</v>
      </c>
      <c r="C123" s="152" t="s">
        <v>53</v>
      </c>
      <c r="D123" s="152">
        <v>70</v>
      </c>
      <c r="E123" s="152" t="s">
        <v>0</v>
      </c>
      <c r="F123" s="23">
        <v>0</v>
      </c>
      <c r="G123" s="154" t="s">
        <v>1</v>
      </c>
      <c r="H123" s="155">
        <f t="shared" si="9"/>
        <v>0</v>
      </c>
      <c r="I123" s="23">
        <v>0</v>
      </c>
      <c r="M123" s="134"/>
      <c r="N123" s="126"/>
      <c r="O123" s="127"/>
      <c r="P123" s="127"/>
      <c r="Q123" s="127"/>
      <c r="R123" s="129"/>
      <c r="S123" s="130"/>
      <c r="T123" s="113"/>
    </row>
    <row r="124" spans="1:20" x14ac:dyDescent="0.25">
      <c r="A124" s="167" t="s">
        <v>44</v>
      </c>
      <c r="B124" s="151" t="s">
        <v>62</v>
      </c>
      <c r="C124" s="152" t="s">
        <v>53</v>
      </c>
      <c r="D124" s="153">
        <v>15</v>
      </c>
      <c r="E124" s="152" t="s">
        <v>0</v>
      </c>
      <c r="F124" s="23">
        <v>0</v>
      </c>
      <c r="G124" s="154" t="s">
        <v>1</v>
      </c>
      <c r="H124" s="155">
        <f t="shared" si="9"/>
        <v>0</v>
      </c>
      <c r="I124" s="23">
        <v>0</v>
      </c>
      <c r="M124" s="134"/>
      <c r="N124" s="126"/>
      <c r="O124" s="127"/>
      <c r="P124" s="127"/>
      <c r="Q124" s="127"/>
      <c r="R124" s="129"/>
      <c r="S124" s="130"/>
      <c r="T124" s="113"/>
    </row>
    <row r="125" spans="1:20" x14ac:dyDescent="0.25">
      <c r="A125" s="167" t="s">
        <v>176</v>
      </c>
      <c r="B125" s="151" t="s">
        <v>41</v>
      </c>
      <c r="C125" s="152" t="s">
        <v>53</v>
      </c>
      <c r="D125" s="153">
        <v>60</v>
      </c>
      <c r="E125" s="152" t="s">
        <v>0</v>
      </c>
      <c r="F125" s="23">
        <v>0</v>
      </c>
      <c r="G125" s="154" t="s">
        <v>1</v>
      </c>
      <c r="H125" s="155">
        <f t="shared" si="9"/>
        <v>0</v>
      </c>
      <c r="I125" s="23">
        <v>0</v>
      </c>
      <c r="M125" s="134"/>
      <c r="N125" s="126"/>
      <c r="O125" s="127"/>
      <c r="P125" s="128"/>
      <c r="Q125" s="127"/>
      <c r="R125" s="129"/>
      <c r="S125" s="130"/>
      <c r="T125" s="113"/>
    </row>
    <row r="126" spans="1:20" s="14" customFormat="1" x14ac:dyDescent="0.25">
      <c r="A126" s="167" t="s">
        <v>177</v>
      </c>
      <c r="B126" s="151" t="s">
        <v>178</v>
      </c>
      <c r="C126" s="152" t="s">
        <v>53</v>
      </c>
      <c r="D126" s="153">
        <v>20</v>
      </c>
      <c r="E126" s="152" t="s">
        <v>0</v>
      </c>
      <c r="F126" s="23">
        <v>0</v>
      </c>
      <c r="G126" s="154" t="s">
        <v>1</v>
      </c>
      <c r="H126" s="155">
        <f t="shared" si="9"/>
        <v>0</v>
      </c>
      <c r="I126" s="23">
        <v>0</v>
      </c>
      <c r="M126" s="134"/>
      <c r="N126" s="126"/>
      <c r="O126" s="127"/>
      <c r="P126" s="128"/>
      <c r="Q126" s="127"/>
      <c r="R126" s="129"/>
      <c r="S126" s="130"/>
      <c r="T126" s="113"/>
    </row>
    <row r="127" spans="1:20" s="14" customFormat="1" x14ac:dyDescent="0.25">
      <c r="A127" s="195" t="s">
        <v>44</v>
      </c>
      <c r="B127" s="152" t="s">
        <v>179</v>
      </c>
      <c r="C127" s="152" t="s">
        <v>53</v>
      </c>
      <c r="D127" s="163">
        <v>50</v>
      </c>
      <c r="E127" s="152" t="s">
        <v>0</v>
      </c>
      <c r="F127" s="23">
        <v>0</v>
      </c>
      <c r="G127" s="154" t="s">
        <v>1</v>
      </c>
      <c r="H127" s="155">
        <f t="shared" si="9"/>
        <v>0</v>
      </c>
      <c r="I127" s="23">
        <v>0</v>
      </c>
      <c r="M127" s="134"/>
      <c r="N127" s="126"/>
      <c r="O127" s="127"/>
      <c r="P127" s="128"/>
      <c r="Q127" s="127"/>
      <c r="R127" s="129"/>
      <c r="S127" s="130"/>
      <c r="T127" s="113"/>
    </row>
    <row r="128" spans="1:20" x14ac:dyDescent="0.25">
      <c r="A128" s="195" t="s">
        <v>180</v>
      </c>
      <c r="B128" s="151" t="s">
        <v>84</v>
      </c>
      <c r="C128" s="152" t="s">
        <v>53</v>
      </c>
      <c r="D128" s="153">
        <v>2</v>
      </c>
      <c r="E128" s="152" t="s">
        <v>0</v>
      </c>
      <c r="F128" s="23">
        <v>0</v>
      </c>
      <c r="G128" s="154" t="s">
        <v>1</v>
      </c>
      <c r="H128" s="155">
        <f t="shared" si="9"/>
        <v>0</v>
      </c>
      <c r="I128" s="23">
        <v>0</v>
      </c>
      <c r="M128" s="141"/>
      <c r="N128" s="127"/>
      <c r="O128" s="127"/>
      <c r="P128" s="133"/>
      <c r="Q128" s="127"/>
      <c r="R128" s="129"/>
      <c r="S128" s="130"/>
      <c r="T128" s="113"/>
    </row>
    <row r="129" spans="1:20" x14ac:dyDescent="0.25">
      <c r="A129" s="195" t="s">
        <v>181</v>
      </c>
      <c r="B129" s="151" t="s">
        <v>84</v>
      </c>
      <c r="C129" s="152" t="s">
        <v>53</v>
      </c>
      <c r="D129" s="153">
        <v>24</v>
      </c>
      <c r="E129" s="152" t="s">
        <v>0</v>
      </c>
      <c r="F129" s="23">
        <v>0</v>
      </c>
      <c r="G129" s="154" t="s">
        <v>1</v>
      </c>
      <c r="H129" s="155">
        <f t="shared" si="9"/>
        <v>0</v>
      </c>
      <c r="I129" s="23">
        <v>0</v>
      </c>
      <c r="M129" s="141"/>
      <c r="N129" s="126"/>
      <c r="O129" s="127"/>
      <c r="P129" s="128"/>
      <c r="Q129" s="127"/>
      <c r="R129" s="129"/>
      <c r="S129" s="130"/>
      <c r="T129" s="113"/>
    </row>
    <row r="130" spans="1:20" x14ac:dyDescent="0.25">
      <c r="A130" s="195" t="s">
        <v>182</v>
      </c>
      <c r="B130" s="151" t="s">
        <v>84</v>
      </c>
      <c r="C130" s="152" t="s">
        <v>53</v>
      </c>
      <c r="D130" s="153">
        <v>35</v>
      </c>
      <c r="E130" s="152" t="s">
        <v>0</v>
      </c>
      <c r="F130" s="23">
        <v>0</v>
      </c>
      <c r="G130" s="154" t="s">
        <v>1</v>
      </c>
      <c r="H130" s="155">
        <f t="shared" si="9"/>
        <v>0</v>
      </c>
      <c r="I130" s="23">
        <v>0</v>
      </c>
      <c r="M130" s="141"/>
      <c r="N130" s="126"/>
      <c r="O130" s="127"/>
      <c r="P130" s="128"/>
      <c r="Q130" s="127"/>
      <c r="R130" s="129"/>
      <c r="S130" s="130"/>
      <c r="T130" s="113"/>
    </row>
    <row r="131" spans="1:20" x14ac:dyDescent="0.25">
      <c r="A131" s="195" t="s">
        <v>183</v>
      </c>
      <c r="B131" s="151" t="s">
        <v>84</v>
      </c>
      <c r="C131" s="152" t="s">
        <v>53</v>
      </c>
      <c r="D131" s="153">
        <v>35</v>
      </c>
      <c r="E131" s="152" t="s">
        <v>0</v>
      </c>
      <c r="F131" s="23">
        <v>0</v>
      </c>
      <c r="G131" s="154" t="s">
        <v>1</v>
      </c>
      <c r="H131" s="155">
        <f t="shared" si="9"/>
        <v>0</v>
      </c>
      <c r="I131" s="23">
        <v>0</v>
      </c>
      <c r="M131" s="141"/>
      <c r="N131" s="126"/>
      <c r="O131" s="127"/>
      <c r="P131" s="128"/>
      <c r="Q131" s="127"/>
      <c r="R131" s="129"/>
      <c r="S131" s="130"/>
      <c r="T131" s="113"/>
    </row>
    <row r="132" spans="1:20" x14ac:dyDescent="0.25">
      <c r="A132" s="195" t="s">
        <v>184</v>
      </c>
      <c r="B132" s="151" t="s">
        <v>185</v>
      </c>
      <c r="C132" s="152" t="s">
        <v>53</v>
      </c>
      <c r="D132" s="153">
        <v>20</v>
      </c>
      <c r="E132" s="152" t="s">
        <v>0</v>
      </c>
      <c r="F132" s="23">
        <v>0</v>
      </c>
      <c r="G132" s="154" t="s">
        <v>1</v>
      </c>
      <c r="H132" s="155">
        <f t="shared" si="9"/>
        <v>0</v>
      </c>
      <c r="I132" s="23">
        <v>0</v>
      </c>
      <c r="M132" s="141"/>
      <c r="N132" s="126"/>
      <c r="O132" s="127"/>
      <c r="P132" s="128"/>
      <c r="Q132" s="127"/>
      <c r="R132" s="129"/>
      <c r="S132" s="130"/>
      <c r="T132" s="113"/>
    </row>
    <row r="133" spans="1:20" x14ac:dyDescent="0.25">
      <c r="A133" s="195" t="s">
        <v>184</v>
      </c>
      <c r="B133" s="151" t="s">
        <v>186</v>
      </c>
      <c r="C133" s="152" t="s">
        <v>53</v>
      </c>
      <c r="D133" s="153">
        <v>20</v>
      </c>
      <c r="E133" s="152" t="s">
        <v>0</v>
      </c>
      <c r="F133" s="23">
        <v>0</v>
      </c>
      <c r="G133" s="154" t="s">
        <v>1</v>
      </c>
      <c r="H133" s="155">
        <f t="shared" si="9"/>
        <v>0</v>
      </c>
      <c r="I133" s="23">
        <v>0</v>
      </c>
      <c r="M133" s="141"/>
      <c r="N133" s="126"/>
      <c r="O133" s="127"/>
      <c r="P133" s="128"/>
      <c r="Q133" s="127"/>
      <c r="R133" s="129"/>
      <c r="S133" s="130"/>
      <c r="T133" s="113"/>
    </row>
    <row r="134" spans="1:20" x14ac:dyDescent="0.25">
      <c r="A134" s="195" t="s">
        <v>184</v>
      </c>
      <c r="B134" s="151" t="s">
        <v>187</v>
      </c>
      <c r="C134" s="152" t="s">
        <v>53</v>
      </c>
      <c r="D134" s="153">
        <v>20</v>
      </c>
      <c r="E134" s="152" t="s">
        <v>0</v>
      </c>
      <c r="F134" s="23">
        <v>0</v>
      </c>
      <c r="G134" s="154" t="s">
        <v>1</v>
      </c>
      <c r="H134" s="155">
        <f t="shared" si="9"/>
        <v>0</v>
      </c>
      <c r="I134" s="23">
        <v>0</v>
      </c>
      <c r="M134" s="141"/>
      <c r="N134" s="126"/>
      <c r="O134" s="127"/>
      <c r="P134" s="128"/>
      <c r="Q134" s="127"/>
      <c r="R134" s="129"/>
      <c r="S134" s="130"/>
      <c r="T134" s="113"/>
    </row>
    <row r="135" spans="1:20" x14ac:dyDescent="0.25">
      <c r="A135" s="195" t="s">
        <v>188</v>
      </c>
      <c r="B135" s="151" t="s">
        <v>84</v>
      </c>
      <c r="C135" s="152" t="s">
        <v>53</v>
      </c>
      <c r="D135" s="153">
        <v>2</v>
      </c>
      <c r="E135" s="152" t="s">
        <v>0</v>
      </c>
      <c r="F135" s="23">
        <v>0</v>
      </c>
      <c r="G135" s="154" t="s">
        <v>1</v>
      </c>
      <c r="H135" s="155">
        <f t="shared" si="9"/>
        <v>0</v>
      </c>
      <c r="I135" s="23">
        <v>0</v>
      </c>
      <c r="M135" s="141"/>
      <c r="N135" s="126"/>
      <c r="O135" s="127"/>
      <c r="P135" s="128"/>
      <c r="Q135" s="127"/>
      <c r="R135" s="129"/>
      <c r="S135" s="130"/>
      <c r="T135" s="113"/>
    </row>
    <row r="136" spans="1:20" x14ac:dyDescent="0.25">
      <c r="A136" s="195" t="s">
        <v>189</v>
      </c>
      <c r="B136" s="151" t="s">
        <v>190</v>
      </c>
      <c r="C136" s="152" t="s">
        <v>53</v>
      </c>
      <c r="D136" s="153">
        <v>2</v>
      </c>
      <c r="E136" s="152" t="s">
        <v>0</v>
      </c>
      <c r="F136" s="23">
        <v>0</v>
      </c>
      <c r="G136" s="154" t="s">
        <v>1</v>
      </c>
      <c r="H136" s="155">
        <f t="shared" si="9"/>
        <v>0</v>
      </c>
      <c r="I136" s="23">
        <v>0</v>
      </c>
      <c r="M136" s="141"/>
      <c r="N136" s="126"/>
      <c r="O136" s="127"/>
      <c r="P136" s="128"/>
      <c r="Q136" s="127"/>
      <c r="R136" s="129"/>
      <c r="S136" s="130"/>
      <c r="T136" s="113"/>
    </row>
    <row r="137" spans="1:20" ht="26.4" x14ac:dyDescent="0.25">
      <c r="A137" s="167" t="s">
        <v>60</v>
      </c>
      <c r="B137" s="151" t="s">
        <v>86</v>
      </c>
      <c r="C137" s="152" t="s">
        <v>61</v>
      </c>
      <c r="D137" s="153">
        <v>2</v>
      </c>
      <c r="E137" s="152" t="s">
        <v>0</v>
      </c>
      <c r="F137" s="23">
        <v>0</v>
      </c>
      <c r="G137" s="154" t="s">
        <v>1</v>
      </c>
      <c r="H137" s="155">
        <f>+F137*D137</f>
        <v>0</v>
      </c>
      <c r="I137" s="23">
        <v>0</v>
      </c>
      <c r="M137" s="141"/>
      <c r="N137" s="126"/>
      <c r="O137" s="127"/>
      <c r="P137" s="128"/>
      <c r="Q137" s="127"/>
      <c r="R137" s="129"/>
      <c r="S137" s="130"/>
      <c r="T137" s="113"/>
    </row>
    <row r="138" spans="1:20" x14ac:dyDescent="0.25">
      <c r="A138" s="189"/>
      <c r="B138" s="190"/>
      <c r="C138" s="164"/>
      <c r="D138" s="191"/>
      <c r="E138" s="164"/>
      <c r="F138" s="165"/>
      <c r="G138" s="166"/>
      <c r="H138" s="165"/>
      <c r="M138" s="134"/>
      <c r="N138" s="126"/>
      <c r="O138" s="127"/>
      <c r="P138" s="128"/>
      <c r="Q138" s="127"/>
      <c r="R138" s="129"/>
      <c r="S138" s="130"/>
      <c r="T138" s="113"/>
    </row>
    <row r="139" spans="1:20" ht="15.6" x14ac:dyDescent="0.25">
      <c r="A139" s="206" t="s">
        <v>89</v>
      </c>
      <c r="B139" s="207"/>
      <c r="C139" s="207"/>
      <c r="D139" s="207"/>
      <c r="E139" s="207"/>
      <c r="F139" s="207"/>
      <c r="G139" s="207"/>
      <c r="H139" s="207"/>
      <c r="I139" s="208"/>
      <c r="M139" s="134"/>
      <c r="N139" s="126"/>
      <c r="O139" s="127"/>
      <c r="P139" s="128"/>
      <c r="Q139" s="127"/>
      <c r="R139" s="113"/>
      <c r="S139" s="130"/>
      <c r="T139" s="113"/>
    </row>
    <row r="140" spans="1:20" ht="15.6" x14ac:dyDescent="0.25">
      <c r="A140" s="167" t="s">
        <v>92</v>
      </c>
      <c r="B140" s="151" t="s">
        <v>57</v>
      </c>
      <c r="C140" s="152" t="s">
        <v>53</v>
      </c>
      <c r="D140" s="153">
        <v>10</v>
      </c>
      <c r="E140" s="152" t="s">
        <v>0</v>
      </c>
      <c r="F140" s="23">
        <v>0</v>
      </c>
      <c r="G140" s="154" t="s">
        <v>1</v>
      </c>
      <c r="H140" s="155">
        <f t="shared" ref="H140:H168" si="10">+F140*D140</f>
        <v>0</v>
      </c>
      <c r="I140" s="23">
        <v>0</v>
      </c>
      <c r="M140" s="217"/>
      <c r="N140" s="217"/>
      <c r="O140" s="217"/>
      <c r="P140" s="217"/>
      <c r="Q140" s="217"/>
      <c r="R140" s="217"/>
      <c r="S140" s="217"/>
      <c r="T140" s="217"/>
    </row>
    <row r="141" spans="1:20" x14ac:dyDescent="0.25">
      <c r="A141" s="167" t="s">
        <v>92</v>
      </c>
      <c r="B141" s="151" t="s">
        <v>58</v>
      </c>
      <c r="C141" s="152" t="s">
        <v>53</v>
      </c>
      <c r="D141" s="153">
        <v>55</v>
      </c>
      <c r="E141" s="152" t="s">
        <v>0</v>
      </c>
      <c r="F141" s="23">
        <v>0</v>
      </c>
      <c r="G141" s="154" t="s">
        <v>1</v>
      </c>
      <c r="H141" s="155">
        <f t="shared" si="10"/>
        <v>0</v>
      </c>
      <c r="I141" s="23">
        <v>0</v>
      </c>
      <c r="M141" s="134"/>
      <c r="N141" s="126"/>
      <c r="O141" s="127"/>
      <c r="P141" s="128"/>
      <c r="Q141" s="127"/>
      <c r="R141" s="129"/>
      <c r="S141" s="130"/>
      <c r="T141" s="113"/>
    </row>
    <row r="142" spans="1:20" x14ac:dyDescent="0.25">
      <c r="A142" s="167" t="s">
        <v>92</v>
      </c>
      <c r="B142" s="151" t="s">
        <v>59</v>
      </c>
      <c r="C142" s="152" t="s">
        <v>53</v>
      </c>
      <c r="D142" s="153">
        <v>110</v>
      </c>
      <c r="E142" s="152" t="s">
        <v>0</v>
      </c>
      <c r="F142" s="23">
        <v>0</v>
      </c>
      <c r="G142" s="154" t="s">
        <v>1</v>
      </c>
      <c r="H142" s="155">
        <f t="shared" si="10"/>
        <v>0</v>
      </c>
      <c r="I142" s="23">
        <v>0</v>
      </c>
      <c r="M142" s="134"/>
      <c r="N142" s="126"/>
      <c r="O142" s="127"/>
      <c r="P142" s="128"/>
      <c r="Q142" s="127"/>
      <c r="R142" s="129"/>
      <c r="S142" s="130"/>
      <c r="T142" s="113"/>
    </row>
    <row r="143" spans="1:20" x14ac:dyDescent="0.25">
      <c r="A143" s="167" t="s">
        <v>122</v>
      </c>
      <c r="B143" s="151" t="s">
        <v>57</v>
      </c>
      <c r="C143" s="152" t="s">
        <v>53</v>
      </c>
      <c r="D143" s="153">
        <v>40</v>
      </c>
      <c r="E143" s="152" t="s">
        <v>0</v>
      </c>
      <c r="F143" s="23">
        <v>0</v>
      </c>
      <c r="G143" s="154" t="s">
        <v>1</v>
      </c>
      <c r="H143" s="155">
        <f t="shared" si="10"/>
        <v>0</v>
      </c>
      <c r="I143" s="23">
        <v>0</v>
      </c>
      <c r="M143" s="134"/>
      <c r="N143" s="126"/>
      <c r="O143" s="127"/>
      <c r="P143" s="128"/>
      <c r="Q143" s="127"/>
      <c r="R143" s="129"/>
      <c r="S143" s="130"/>
      <c r="T143" s="113"/>
    </row>
    <row r="144" spans="1:20" x14ac:dyDescent="0.25">
      <c r="A144" s="167" t="s">
        <v>122</v>
      </c>
      <c r="B144" s="151" t="s">
        <v>58</v>
      </c>
      <c r="C144" s="152" t="s">
        <v>53</v>
      </c>
      <c r="D144" s="153">
        <v>40</v>
      </c>
      <c r="E144" s="152" t="s">
        <v>0</v>
      </c>
      <c r="F144" s="23">
        <v>0</v>
      </c>
      <c r="G144" s="154" t="s">
        <v>1</v>
      </c>
      <c r="H144" s="155">
        <f t="shared" si="10"/>
        <v>0</v>
      </c>
      <c r="I144" s="23">
        <v>0</v>
      </c>
      <c r="M144" s="134"/>
      <c r="N144" s="126"/>
      <c r="O144" s="127"/>
      <c r="P144" s="128"/>
      <c r="Q144" s="127"/>
      <c r="R144" s="129"/>
      <c r="S144" s="130"/>
      <c r="T144" s="113"/>
    </row>
    <row r="145" spans="1:20" ht="14.25" customHeight="1" x14ac:dyDescent="0.25">
      <c r="A145" s="167" t="s">
        <v>93</v>
      </c>
      <c r="B145" s="151" t="s">
        <v>57</v>
      </c>
      <c r="C145" s="152" t="s">
        <v>53</v>
      </c>
      <c r="D145" s="153">
        <v>10</v>
      </c>
      <c r="E145" s="152" t="s">
        <v>0</v>
      </c>
      <c r="F145" s="23">
        <v>0</v>
      </c>
      <c r="G145" s="154" t="s">
        <v>1</v>
      </c>
      <c r="H145" s="155">
        <f t="shared" si="10"/>
        <v>0</v>
      </c>
      <c r="I145" s="23">
        <v>0</v>
      </c>
      <c r="M145" s="134"/>
      <c r="N145" s="126"/>
      <c r="O145" s="127"/>
      <c r="P145" s="128"/>
      <c r="Q145" s="127"/>
      <c r="R145" s="129"/>
      <c r="S145" s="130"/>
      <c r="T145" s="113"/>
    </row>
    <row r="146" spans="1:20" x14ac:dyDescent="0.25">
      <c r="A146" s="167" t="s">
        <v>93</v>
      </c>
      <c r="B146" s="151" t="s">
        <v>58</v>
      </c>
      <c r="C146" s="152" t="s">
        <v>53</v>
      </c>
      <c r="D146" s="153">
        <v>85</v>
      </c>
      <c r="E146" s="152" t="s">
        <v>0</v>
      </c>
      <c r="F146" s="23">
        <v>0</v>
      </c>
      <c r="G146" s="154" t="s">
        <v>1</v>
      </c>
      <c r="H146" s="155">
        <f t="shared" si="10"/>
        <v>0</v>
      </c>
      <c r="I146" s="23">
        <v>0</v>
      </c>
      <c r="M146" s="134"/>
      <c r="N146" s="126"/>
      <c r="O146" s="127"/>
      <c r="P146" s="128"/>
      <c r="Q146" s="127"/>
      <c r="R146" s="129"/>
      <c r="S146" s="130"/>
      <c r="T146" s="113"/>
    </row>
    <row r="147" spans="1:20" x14ac:dyDescent="0.25">
      <c r="A147" s="167" t="s">
        <v>93</v>
      </c>
      <c r="B147" s="151" t="s">
        <v>59</v>
      </c>
      <c r="C147" s="152" t="s">
        <v>53</v>
      </c>
      <c r="D147" s="153">
        <v>220</v>
      </c>
      <c r="E147" s="152" t="s">
        <v>0</v>
      </c>
      <c r="F147" s="23">
        <v>0</v>
      </c>
      <c r="G147" s="154" t="s">
        <v>1</v>
      </c>
      <c r="H147" s="155">
        <f t="shared" si="10"/>
        <v>0</v>
      </c>
      <c r="I147" s="23">
        <v>0</v>
      </c>
      <c r="M147" s="134"/>
      <c r="N147" s="126"/>
      <c r="O147" s="127"/>
      <c r="P147" s="128"/>
      <c r="Q147" s="127"/>
      <c r="R147" s="129"/>
      <c r="S147" s="130"/>
      <c r="T147" s="113"/>
    </row>
    <row r="148" spans="1:20" ht="15" customHeight="1" x14ac:dyDescent="0.25">
      <c r="A148" s="167" t="s">
        <v>123</v>
      </c>
      <c r="B148" s="151" t="s">
        <v>57</v>
      </c>
      <c r="C148" s="152" t="s">
        <v>53</v>
      </c>
      <c r="D148" s="153">
        <v>10</v>
      </c>
      <c r="E148" s="152" t="s">
        <v>0</v>
      </c>
      <c r="F148" s="23">
        <v>0</v>
      </c>
      <c r="G148" s="154" t="s">
        <v>1</v>
      </c>
      <c r="H148" s="155">
        <f t="shared" si="10"/>
        <v>0</v>
      </c>
      <c r="I148" s="23">
        <v>0</v>
      </c>
      <c r="M148" s="134"/>
      <c r="N148" s="126"/>
      <c r="O148" s="127"/>
      <c r="P148" s="128"/>
      <c r="Q148" s="127"/>
      <c r="R148" s="129"/>
      <c r="S148" s="130"/>
      <c r="T148" s="113"/>
    </row>
    <row r="149" spans="1:20" ht="15" customHeight="1" x14ac:dyDescent="0.25">
      <c r="A149" s="167" t="s">
        <v>123</v>
      </c>
      <c r="B149" s="151" t="s">
        <v>58</v>
      </c>
      <c r="C149" s="152" t="s">
        <v>53</v>
      </c>
      <c r="D149" s="153">
        <v>10</v>
      </c>
      <c r="E149" s="152" t="s">
        <v>0</v>
      </c>
      <c r="F149" s="23">
        <v>0</v>
      </c>
      <c r="G149" s="154" t="s">
        <v>1</v>
      </c>
      <c r="H149" s="155">
        <f t="shared" si="10"/>
        <v>0</v>
      </c>
      <c r="I149" s="23">
        <v>0</v>
      </c>
      <c r="M149" s="134"/>
      <c r="N149" s="126"/>
      <c r="O149" s="127"/>
      <c r="P149" s="128"/>
      <c r="Q149" s="127"/>
      <c r="R149" s="129"/>
      <c r="S149" s="130"/>
      <c r="T149" s="113"/>
    </row>
    <row r="150" spans="1:20" ht="15" customHeight="1" x14ac:dyDescent="0.25">
      <c r="A150" s="167" t="s">
        <v>94</v>
      </c>
      <c r="B150" s="151" t="s">
        <v>42</v>
      </c>
      <c r="C150" s="152" t="s">
        <v>53</v>
      </c>
      <c r="D150" s="153">
        <v>30</v>
      </c>
      <c r="E150" s="152" t="s">
        <v>0</v>
      </c>
      <c r="F150" s="23">
        <v>0</v>
      </c>
      <c r="G150" s="154" t="s">
        <v>1</v>
      </c>
      <c r="H150" s="155">
        <f t="shared" si="10"/>
        <v>0</v>
      </c>
      <c r="I150" s="23">
        <v>0</v>
      </c>
      <c r="M150" s="134"/>
      <c r="N150" s="126"/>
      <c r="O150" s="127"/>
      <c r="P150" s="128"/>
      <c r="Q150" s="127"/>
      <c r="R150" s="129"/>
      <c r="S150" s="130"/>
      <c r="T150" s="113"/>
    </row>
    <row r="151" spans="1:20" ht="15" customHeight="1" x14ac:dyDescent="0.25">
      <c r="A151" s="167" t="s">
        <v>94</v>
      </c>
      <c r="B151" s="151" t="s">
        <v>43</v>
      </c>
      <c r="C151" s="152" t="s">
        <v>53</v>
      </c>
      <c r="D151" s="153">
        <v>30</v>
      </c>
      <c r="E151" s="152" t="s">
        <v>0</v>
      </c>
      <c r="F151" s="23">
        <v>0</v>
      </c>
      <c r="G151" s="154" t="s">
        <v>1</v>
      </c>
      <c r="H151" s="155">
        <f t="shared" si="10"/>
        <v>0</v>
      </c>
      <c r="I151" s="23">
        <v>0</v>
      </c>
      <c r="M151" s="134"/>
      <c r="N151" s="126"/>
      <c r="O151" s="127"/>
      <c r="P151" s="128"/>
      <c r="Q151" s="127"/>
      <c r="R151" s="129"/>
      <c r="S151" s="130"/>
      <c r="T151" s="113"/>
    </row>
    <row r="152" spans="1:20" ht="15" customHeight="1" x14ac:dyDescent="0.25">
      <c r="A152" s="196" t="s">
        <v>191</v>
      </c>
      <c r="B152" s="151" t="s">
        <v>192</v>
      </c>
      <c r="C152" s="152" t="s">
        <v>53</v>
      </c>
      <c r="D152" s="153">
        <v>5</v>
      </c>
      <c r="E152" s="152" t="s">
        <v>0</v>
      </c>
      <c r="F152" s="23">
        <v>0</v>
      </c>
      <c r="G152" s="154" t="s">
        <v>1</v>
      </c>
      <c r="H152" s="155">
        <f t="shared" si="10"/>
        <v>0</v>
      </c>
      <c r="I152" s="23">
        <v>0</v>
      </c>
      <c r="M152" s="134"/>
      <c r="N152" s="126"/>
      <c r="O152" s="127"/>
      <c r="P152" s="128"/>
      <c r="Q152" s="127"/>
      <c r="R152" s="129"/>
      <c r="S152" s="130"/>
      <c r="T152" s="113"/>
    </row>
    <row r="153" spans="1:20" ht="15" customHeight="1" x14ac:dyDescent="0.25">
      <c r="A153" s="196" t="s">
        <v>191</v>
      </c>
      <c r="B153" s="151" t="s">
        <v>193</v>
      </c>
      <c r="C153" s="152" t="s">
        <v>53</v>
      </c>
      <c r="D153" s="153">
        <v>8</v>
      </c>
      <c r="E153" s="152" t="s">
        <v>0</v>
      </c>
      <c r="F153" s="23">
        <v>0</v>
      </c>
      <c r="G153" s="154" t="s">
        <v>1</v>
      </c>
      <c r="H153" s="155">
        <f t="shared" si="10"/>
        <v>0</v>
      </c>
      <c r="I153" s="23">
        <v>0</v>
      </c>
      <c r="M153" s="137"/>
      <c r="N153" s="126"/>
      <c r="O153" s="127"/>
      <c r="P153" s="128"/>
      <c r="Q153" s="127"/>
      <c r="R153" s="129"/>
      <c r="S153" s="130"/>
      <c r="T153" s="113"/>
    </row>
    <row r="154" spans="1:20" x14ac:dyDescent="0.25">
      <c r="A154" s="195" t="s">
        <v>191</v>
      </c>
      <c r="B154" s="151" t="s">
        <v>194</v>
      </c>
      <c r="C154" s="152" t="s">
        <v>53</v>
      </c>
      <c r="D154" s="153">
        <v>10</v>
      </c>
      <c r="E154" s="152" t="s">
        <v>0</v>
      </c>
      <c r="F154" s="23">
        <v>0</v>
      </c>
      <c r="G154" s="154" t="s">
        <v>1</v>
      </c>
      <c r="H154" s="155">
        <f t="shared" si="10"/>
        <v>0</v>
      </c>
      <c r="I154" s="23">
        <v>0</v>
      </c>
      <c r="M154" s="137"/>
      <c r="N154" s="126"/>
      <c r="O154" s="127"/>
      <c r="P154" s="128"/>
      <c r="Q154" s="127"/>
      <c r="R154" s="129"/>
      <c r="S154" s="130"/>
      <c r="T154" s="113"/>
    </row>
    <row r="155" spans="1:20" x14ac:dyDescent="0.25">
      <c r="A155" s="195" t="s">
        <v>191</v>
      </c>
      <c r="B155" s="151" t="s">
        <v>195</v>
      </c>
      <c r="C155" s="152" t="s">
        <v>53</v>
      </c>
      <c r="D155" s="153">
        <v>10</v>
      </c>
      <c r="E155" s="152" t="s">
        <v>0</v>
      </c>
      <c r="F155" s="23">
        <v>0</v>
      </c>
      <c r="G155" s="154" t="s">
        <v>1</v>
      </c>
      <c r="H155" s="155">
        <f t="shared" si="10"/>
        <v>0</v>
      </c>
      <c r="I155" s="23">
        <v>0</v>
      </c>
      <c r="M155" s="141"/>
      <c r="N155" s="126"/>
      <c r="O155" s="127"/>
      <c r="P155" s="128"/>
      <c r="Q155" s="127"/>
      <c r="R155" s="129"/>
      <c r="S155" s="130"/>
      <c r="T155" s="113"/>
    </row>
    <row r="156" spans="1:20" x14ac:dyDescent="0.25">
      <c r="A156" s="195" t="s">
        <v>191</v>
      </c>
      <c r="B156" s="151" t="s">
        <v>196</v>
      </c>
      <c r="C156" s="152" t="s">
        <v>53</v>
      </c>
      <c r="D156" s="153">
        <v>33</v>
      </c>
      <c r="E156" s="152" t="s">
        <v>0</v>
      </c>
      <c r="F156" s="23">
        <v>0</v>
      </c>
      <c r="G156" s="154" t="s">
        <v>1</v>
      </c>
      <c r="H156" s="155">
        <f t="shared" si="10"/>
        <v>0</v>
      </c>
      <c r="I156" s="23">
        <v>0</v>
      </c>
      <c r="M156" s="141"/>
      <c r="N156" s="126"/>
      <c r="O156" s="127"/>
      <c r="P156" s="128"/>
      <c r="Q156" s="127"/>
      <c r="R156" s="129"/>
      <c r="S156" s="130"/>
      <c r="T156" s="113"/>
    </row>
    <row r="157" spans="1:20" x14ac:dyDescent="0.25">
      <c r="A157" s="195" t="s">
        <v>197</v>
      </c>
      <c r="B157" s="151" t="s">
        <v>198</v>
      </c>
      <c r="C157" s="152" t="s">
        <v>53</v>
      </c>
      <c r="D157" s="153">
        <v>5</v>
      </c>
      <c r="E157" s="152" t="s">
        <v>0</v>
      </c>
      <c r="F157" s="23">
        <v>0</v>
      </c>
      <c r="G157" s="154" t="s">
        <v>1</v>
      </c>
      <c r="H157" s="155">
        <f t="shared" si="10"/>
        <v>0</v>
      </c>
      <c r="I157" s="23">
        <v>0</v>
      </c>
      <c r="M157" s="141"/>
      <c r="N157" s="126"/>
      <c r="O157" s="127"/>
      <c r="P157" s="128"/>
      <c r="Q157" s="127"/>
      <c r="R157" s="129"/>
      <c r="S157" s="130"/>
      <c r="T157" s="113"/>
    </row>
    <row r="158" spans="1:20" x14ac:dyDescent="0.25">
      <c r="A158" s="195" t="s">
        <v>199</v>
      </c>
      <c r="B158" s="151" t="s">
        <v>200</v>
      </c>
      <c r="C158" s="152" t="s">
        <v>53</v>
      </c>
      <c r="D158" s="153">
        <v>5</v>
      </c>
      <c r="E158" s="152" t="s">
        <v>0</v>
      </c>
      <c r="F158" s="23">
        <v>0</v>
      </c>
      <c r="G158" s="154" t="s">
        <v>1</v>
      </c>
      <c r="H158" s="155">
        <f t="shared" si="10"/>
        <v>0</v>
      </c>
      <c r="I158" s="23">
        <v>0</v>
      </c>
      <c r="M158" s="141"/>
      <c r="N158" s="126"/>
      <c r="O158" s="127"/>
      <c r="P158" s="128"/>
      <c r="Q158" s="127"/>
      <c r="R158" s="129"/>
      <c r="S158" s="130"/>
      <c r="T158" s="113"/>
    </row>
    <row r="159" spans="1:20" x14ac:dyDescent="0.25">
      <c r="A159" s="195" t="s">
        <v>201</v>
      </c>
      <c r="B159" s="151" t="s">
        <v>57</v>
      </c>
      <c r="C159" s="152" t="s">
        <v>53</v>
      </c>
      <c r="D159" s="153">
        <v>5</v>
      </c>
      <c r="E159" s="152" t="s">
        <v>0</v>
      </c>
      <c r="F159" s="23">
        <v>0</v>
      </c>
      <c r="G159" s="154" t="s">
        <v>1</v>
      </c>
      <c r="H159" s="155">
        <f t="shared" si="10"/>
        <v>0</v>
      </c>
      <c r="I159" s="23">
        <v>0</v>
      </c>
      <c r="M159" s="141"/>
      <c r="N159" s="126"/>
      <c r="O159" s="127"/>
      <c r="P159" s="128"/>
      <c r="Q159" s="127"/>
      <c r="R159" s="129"/>
      <c r="S159" s="130"/>
      <c r="T159" s="113"/>
    </row>
    <row r="160" spans="1:20" x14ac:dyDescent="0.25">
      <c r="A160" s="195" t="s">
        <v>201</v>
      </c>
      <c r="B160" s="151" t="s">
        <v>58</v>
      </c>
      <c r="C160" s="152" t="s">
        <v>53</v>
      </c>
      <c r="D160" s="153">
        <v>13</v>
      </c>
      <c r="E160" s="152" t="s">
        <v>0</v>
      </c>
      <c r="F160" s="23">
        <v>0</v>
      </c>
      <c r="G160" s="154" t="s">
        <v>1</v>
      </c>
      <c r="H160" s="155">
        <f t="shared" si="10"/>
        <v>0</v>
      </c>
      <c r="I160" s="23">
        <v>0</v>
      </c>
      <c r="M160" s="141"/>
      <c r="N160" s="126"/>
      <c r="O160" s="127"/>
      <c r="P160" s="128"/>
      <c r="Q160" s="127"/>
      <c r="R160" s="129"/>
      <c r="S160" s="130"/>
      <c r="T160" s="113"/>
    </row>
    <row r="161" spans="1:20" x14ac:dyDescent="0.25">
      <c r="A161" s="195" t="s">
        <v>201</v>
      </c>
      <c r="B161" s="151" t="s">
        <v>59</v>
      </c>
      <c r="C161" s="152" t="s">
        <v>53</v>
      </c>
      <c r="D161" s="153">
        <v>50</v>
      </c>
      <c r="E161" s="152" t="s">
        <v>0</v>
      </c>
      <c r="F161" s="23">
        <v>0</v>
      </c>
      <c r="G161" s="154" t="s">
        <v>1</v>
      </c>
      <c r="H161" s="155">
        <f t="shared" si="10"/>
        <v>0</v>
      </c>
      <c r="I161" s="23">
        <v>0</v>
      </c>
      <c r="M161" s="141"/>
      <c r="N161" s="126"/>
      <c r="O161" s="127"/>
      <c r="P161" s="128"/>
      <c r="Q161" s="127"/>
      <c r="R161" s="129"/>
      <c r="S161" s="130"/>
      <c r="T161" s="113"/>
    </row>
    <row r="162" spans="1:20" x14ac:dyDescent="0.25">
      <c r="A162" s="197" t="s">
        <v>202</v>
      </c>
      <c r="B162" s="151" t="s">
        <v>57</v>
      </c>
      <c r="C162" s="152" t="s">
        <v>53</v>
      </c>
      <c r="D162" s="153">
        <v>25</v>
      </c>
      <c r="E162" s="152" t="s">
        <v>0</v>
      </c>
      <c r="F162" s="23">
        <v>0</v>
      </c>
      <c r="G162" s="154" t="s">
        <v>1</v>
      </c>
      <c r="H162" s="155">
        <f t="shared" si="10"/>
        <v>0</v>
      </c>
      <c r="I162" s="23">
        <v>0</v>
      </c>
      <c r="M162" s="141"/>
      <c r="N162" s="126"/>
      <c r="O162" s="127"/>
      <c r="P162" s="128"/>
      <c r="Q162" s="127"/>
      <c r="R162" s="129"/>
      <c r="S162" s="130"/>
      <c r="T162" s="113"/>
    </row>
    <row r="163" spans="1:20" x14ac:dyDescent="0.25">
      <c r="A163" s="197" t="s">
        <v>202</v>
      </c>
      <c r="B163" s="151" t="s">
        <v>58</v>
      </c>
      <c r="C163" s="152" t="s">
        <v>53</v>
      </c>
      <c r="D163" s="153">
        <v>25</v>
      </c>
      <c r="E163" s="152" t="s">
        <v>0</v>
      </c>
      <c r="F163" s="23">
        <v>0</v>
      </c>
      <c r="G163" s="154" t="s">
        <v>1</v>
      </c>
      <c r="H163" s="155">
        <f t="shared" si="10"/>
        <v>0</v>
      </c>
      <c r="I163" s="23">
        <v>0</v>
      </c>
      <c r="M163" s="142"/>
      <c r="N163" s="126"/>
      <c r="O163" s="127"/>
      <c r="P163" s="128"/>
      <c r="Q163" s="127"/>
      <c r="R163" s="129"/>
      <c r="S163" s="130"/>
      <c r="T163" s="113"/>
    </row>
    <row r="164" spans="1:20" x14ac:dyDescent="0.25">
      <c r="A164" s="197" t="s">
        <v>202</v>
      </c>
      <c r="B164" s="151" t="s">
        <v>59</v>
      </c>
      <c r="C164" s="152" t="s">
        <v>53</v>
      </c>
      <c r="D164" s="153">
        <v>40</v>
      </c>
      <c r="E164" s="152" t="s">
        <v>0</v>
      </c>
      <c r="F164" s="23">
        <v>0</v>
      </c>
      <c r="G164" s="154" t="s">
        <v>1</v>
      </c>
      <c r="H164" s="155">
        <f t="shared" si="10"/>
        <v>0</v>
      </c>
      <c r="I164" s="23">
        <v>0</v>
      </c>
      <c r="M164" s="142"/>
      <c r="N164" s="126"/>
      <c r="O164" s="127"/>
      <c r="P164" s="128"/>
      <c r="Q164" s="127"/>
      <c r="R164" s="129"/>
      <c r="S164" s="130"/>
      <c r="T164" s="113"/>
    </row>
    <row r="165" spans="1:20" x14ac:dyDescent="0.25">
      <c r="A165" s="197" t="s">
        <v>203</v>
      </c>
      <c r="B165" s="151" t="s">
        <v>204</v>
      </c>
      <c r="C165" s="152" t="s">
        <v>53</v>
      </c>
      <c r="D165" s="153">
        <v>8</v>
      </c>
      <c r="E165" s="152" t="s">
        <v>0</v>
      </c>
      <c r="F165" s="23">
        <v>0</v>
      </c>
      <c r="G165" s="154" t="s">
        <v>1</v>
      </c>
      <c r="H165" s="155">
        <f t="shared" si="10"/>
        <v>0</v>
      </c>
      <c r="I165" s="23">
        <v>0</v>
      </c>
      <c r="M165" s="142"/>
      <c r="N165" s="126"/>
      <c r="O165" s="127"/>
      <c r="P165" s="128"/>
      <c r="Q165" s="127"/>
      <c r="R165" s="129"/>
      <c r="S165" s="130"/>
      <c r="T165" s="113"/>
    </row>
    <row r="166" spans="1:20" x14ac:dyDescent="0.25">
      <c r="A166" s="197" t="s">
        <v>203</v>
      </c>
      <c r="B166" s="151" t="s">
        <v>205</v>
      </c>
      <c r="C166" s="152" t="s">
        <v>53</v>
      </c>
      <c r="D166" s="153">
        <v>8</v>
      </c>
      <c r="E166" s="152" t="s">
        <v>0</v>
      </c>
      <c r="F166" s="23">
        <v>0</v>
      </c>
      <c r="G166" s="154" t="s">
        <v>1</v>
      </c>
      <c r="H166" s="155">
        <f t="shared" si="10"/>
        <v>0</v>
      </c>
      <c r="I166" s="23">
        <v>0</v>
      </c>
      <c r="M166" s="142"/>
      <c r="N166" s="126"/>
      <c r="O166" s="127"/>
      <c r="P166" s="128"/>
      <c r="Q166" s="127"/>
      <c r="R166" s="129"/>
      <c r="S166" s="130"/>
      <c r="T166" s="113"/>
    </row>
    <row r="167" spans="1:20" x14ac:dyDescent="0.25">
      <c r="A167" s="197" t="s">
        <v>203</v>
      </c>
      <c r="B167" s="151" t="s">
        <v>206</v>
      </c>
      <c r="C167" s="152" t="s">
        <v>53</v>
      </c>
      <c r="D167" s="153">
        <v>8</v>
      </c>
      <c r="E167" s="152" t="s">
        <v>0</v>
      </c>
      <c r="F167" s="23">
        <v>0</v>
      </c>
      <c r="G167" s="154" t="s">
        <v>1</v>
      </c>
      <c r="H167" s="155">
        <f t="shared" si="10"/>
        <v>0</v>
      </c>
      <c r="I167" s="23">
        <v>0</v>
      </c>
      <c r="M167" s="142"/>
      <c r="N167" s="126"/>
      <c r="O167" s="127"/>
      <c r="P167" s="128"/>
      <c r="Q167" s="127"/>
      <c r="R167" s="129"/>
      <c r="S167" s="130"/>
      <c r="T167" s="113"/>
    </row>
    <row r="168" spans="1:20" x14ac:dyDescent="0.25">
      <c r="A168" s="197" t="s">
        <v>203</v>
      </c>
      <c r="B168" s="151" t="s">
        <v>207</v>
      </c>
      <c r="C168" s="152" t="s">
        <v>53</v>
      </c>
      <c r="D168" s="153">
        <v>8</v>
      </c>
      <c r="E168" s="152" t="s">
        <v>0</v>
      </c>
      <c r="F168" s="23">
        <v>0</v>
      </c>
      <c r="G168" s="154" t="s">
        <v>1</v>
      </c>
      <c r="H168" s="155">
        <f t="shared" si="10"/>
        <v>0</v>
      </c>
      <c r="I168" s="23">
        <v>0</v>
      </c>
      <c r="M168" s="142"/>
      <c r="N168" s="126"/>
      <c r="O168" s="127"/>
      <c r="P168" s="128"/>
      <c r="Q168" s="127"/>
      <c r="R168" s="129"/>
      <c r="S168" s="130"/>
      <c r="T168" s="113"/>
    </row>
    <row r="169" spans="1:20" x14ac:dyDescent="0.25">
      <c r="A169" s="12"/>
      <c r="B169" s="157"/>
      <c r="C169" s="158"/>
      <c r="D169" s="159"/>
      <c r="E169" s="158"/>
      <c r="F169" s="160"/>
      <c r="G169" s="161"/>
      <c r="H169" s="160"/>
      <c r="M169" s="142"/>
      <c r="N169" s="126"/>
      <c r="O169" s="127"/>
      <c r="P169" s="128"/>
      <c r="Q169" s="127"/>
      <c r="R169" s="129"/>
      <c r="S169" s="130"/>
      <c r="T169" s="113"/>
    </row>
    <row r="170" spans="1:20" ht="15.6" x14ac:dyDescent="0.25">
      <c r="A170" s="206" t="s">
        <v>47</v>
      </c>
      <c r="B170" s="207"/>
      <c r="C170" s="207"/>
      <c r="D170" s="207"/>
      <c r="E170" s="207"/>
      <c r="F170" s="207"/>
      <c r="G170" s="207"/>
      <c r="H170" s="207"/>
      <c r="I170" s="208"/>
      <c r="M170" s="141"/>
      <c r="N170" s="126"/>
      <c r="O170" s="127"/>
      <c r="P170" s="128"/>
      <c r="Q170" s="127"/>
      <c r="R170" s="113"/>
      <c r="S170" s="130"/>
      <c r="T170" s="113"/>
    </row>
    <row r="171" spans="1:20" ht="15.6" x14ac:dyDescent="0.25">
      <c r="A171" s="167" t="s">
        <v>45</v>
      </c>
      <c r="B171" s="168" t="s">
        <v>84</v>
      </c>
      <c r="C171" s="152" t="s">
        <v>53</v>
      </c>
      <c r="D171" s="152">
        <v>25</v>
      </c>
      <c r="E171" s="152" t="s">
        <v>0</v>
      </c>
      <c r="F171" s="23">
        <v>0</v>
      </c>
      <c r="G171" s="154" t="s">
        <v>1</v>
      </c>
      <c r="H171" s="155">
        <f>+F171*D171</f>
        <v>0</v>
      </c>
      <c r="I171" s="23">
        <v>0</v>
      </c>
      <c r="M171" s="217"/>
      <c r="N171" s="217"/>
      <c r="O171" s="217"/>
      <c r="P171" s="217"/>
      <c r="Q171" s="217"/>
      <c r="R171" s="217"/>
      <c r="S171" s="217"/>
      <c r="T171" s="217"/>
    </row>
    <row r="172" spans="1:20" x14ac:dyDescent="0.25">
      <c r="A172" s="167" t="s">
        <v>46</v>
      </c>
      <c r="B172" s="168" t="s">
        <v>84</v>
      </c>
      <c r="C172" s="152" t="s">
        <v>53</v>
      </c>
      <c r="D172" s="152">
        <v>45</v>
      </c>
      <c r="E172" s="152" t="s">
        <v>0</v>
      </c>
      <c r="F172" s="23">
        <v>0</v>
      </c>
      <c r="G172" s="154" t="s">
        <v>1</v>
      </c>
      <c r="H172" s="155">
        <f t="shared" ref="H172:H174" si="11">+F172*D172</f>
        <v>0</v>
      </c>
      <c r="I172" s="23">
        <v>0</v>
      </c>
      <c r="M172" s="134"/>
      <c r="N172" s="135"/>
      <c r="O172" s="127"/>
      <c r="P172" s="127"/>
      <c r="Q172" s="127"/>
      <c r="R172" s="129"/>
      <c r="S172" s="130"/>
      <c r="T172" s="113"/>
    </row>
    <row r="173" spans="1:20" x14ac:dyDescent="0.25">
      <c r="A173" s="167" t="s">
        <v>48</v>
      </c>
      <c r="B173" s="168" t="s">
        <v>84</v>
      </c>
      <c r="C173" s="152" t="s">
        <v>56</v>
      </c>
      <c r="D173" s="152">
        <v>450</v>
      </c>
      <c r="E173" s="152" t="s">
        <v>0</v>
      </c>
      <c r="F173" s="23">
        <v>0</v>
      </c>
      <c r="G173" s="154" t="s">
        <v>1</v>
      </c>
      <c r="H173" s="155">
        <f t="shared" si="11"/>
        <v>0</v>
      </c>
      <c r="I173" s="23">
        <v>0</v>
      </c>
      <c r="M173" s="134"/>
      <c r="N173" s="135"/>
      <c r="O173" s="127"/>
      <c r="P173" s="127"/>
      <c r="Q173" s="127"/>
      <c r="R173" s="129"/>
      <c r="S173" s="130"/>
      <c r="T173" s="113"/>
    </row>
    <row r="174" spans="1:20" x14ac:dyDescent="0.25">
      <c r="A174" s="167" t="s">
        <v>49</v>
      </c>
      <c r="B174" s="168" t="s">
        <v>84</v>
      </c>
      <c r="C174" s="152" t="s">
        <v>56</v>
      </c>
      <c r="D174" s="152">
        <v>125</v>
      </c>
      <c r="E174" s="152" t="s">
        <v>0</v>
      </c>
      <c r="F174" s="23">
        <v>0</v>
      </c>
      <c r="G174" s="154" t="s">
        <v>1</v>
      </c>
      <c r="H174" s="155">
        <f t="shared" si="11"/>
        <v>0</v>
      </c>
      <c r="I174" s="23">
        <v>0</v>
      </c>
      <c r="M174" s="134"/>
      <c r="N174" s="135"/>
      <c r="O174" s="127"/>
      <c r="P174" s="127"/>
      <c r="Q174" s="127"/>
      <c r="R174" s="129"/>
      <c r="S174" s="130"/>
      <c r="T174" s="113"/>
    </row>
    <row r="175" spans="1:20" x14ac:dyDescent="0.25">
      <c r="A175" s="189"/>
      <c r="C175" s="164"/>
      <c r="D175" s="191"/>
      <c r="E175" s="164"/>
      <c r="F175" s="165"/>
      <c r="G175" s="166"/>
      <c r="H175" s="165"/>
      <c r="M175" s="134"/>
      <c r="N175" s="135"/>
      <c r="O175" s="127"/>
      <c r="P175" s="127"/>
      <c r="Q175" s="127"/>
      <c r="R175" s="129"/>
      <c r="S175" s="130"/>
      <c r="T175" s="113"/>
    </row>
    <row r="176" spans="1:20" ht="15.6" x14ac:dyDescent="0.25">
      <c r="A176" s="206" t="s">
        <v>67</v>
      </c>
      <c r="B176" s="207"/>
      <c r="C176" s="207"/>
      <c r="D176" s="207"/>
      <c r="E176" s="207"/>
      <c r="F176" s="207"/>
      <c r="G176" s="207"/>
      <c r="H176" s="207"/>
      <c r="I176" s="208"/>
      <c r="M176" s="134"/>
      <c r="N176" s="137"/>
      <c r="O176" s="127"/>
      <c r="P176" s="128"/>
      <c r="Q176" s="127"/>
      <c r="R176" s="113"/>
      <c r="S176" s="130"/>
      <c r="T176" s="113"/>
    </row>
    <row r="177" spans="1:20" ht="15.6" x14ac:dyDescent="0.25">
      <c r="A177" s="167" t="s">
        <v>50</v>
      </c>
      <c r="B177" s="168" t="s">
        <v>84</v>
      </c>
      <c r="C177" s="152" t="s">
        <v>53</v>
      </c>
      <c r="D177" s="153">
        <v>15</v>
      </c>
      <c r="E177" s="152" t="s">
        <v>0</v>
      </c>
      <c r="F177" s="23">
        <v>0</v>
      </c>
      <c r="G177" s="154" t="s">
        <v>1</v>
      </c>
      <c r="H177" s="155">
        <f t="shared" ref="H177:H195" si="12">+F177*D177</f>
        <v>0</v>
      </c>
      <c r="I177" s="23">
        <v>0</v>
      </c>
      <c r="M177" s="217"/>
      <c r="N177" s="217"/>
      <c r="O177" s="217"/>
      <c r="P177" s="217"/>
      <c r="Q177" s="217"/>
      <c r="R177" s="217"/>
      <c r="S177" s="217"/>
      <c r="T177" s="217"/>
    </row>
    <row r="178" spans="1:20" x14ac:dyDescent="0.25">
      <c r="A178" s="167" t="s">
        <v>51</v>
      </c>
      <c r="B178" s="168" t="s">
        <v>84</v>
      </c>
      <c r="C178" s="152" t="s">
        <v>53</v>
      </c>
      <c r="D178" s="153">
        <v>50</v>
      </c>
      <c r="E178" s="152" t="s">
        <v>0</v>
      </c>
      <c r="F178" s="23">
        <v>0</v>
      </c>
      <c r="G178" s="154" t="s">
        <v>1</v>
      </c>
      <c r="H178" s="155">
        <f t="shared" si="12"/>
        <v>0</v>
      </c>
      <c r="I178" s="23">
        <v>0</v>
      </c>
      <c r="M178" s="134"/>
      <c r="N178" s="135"/>
      <c r="O178" s="127"/>
      <c r="P178" s="128"/>
      <c r="Q178" s="127"/>
      <c r="R178" s="129"/>
      <c r="S178" s="130"/>
      <c r="T178" s="113"/>
    </row>
    <row r="179" spans="1:20" x14ac:dyDescent="0.25">
      <c r="A179" s="167" t="s">
        <v>109</v>
      </c>
      <c r="B179" s="168" t="s">
        <v>112</v>
      </c>
      <c r="C179" s="152" t="s">
        <v>53</v>
      </c>
      <c r="D179" s="153">
        <v>110</v>
      </c>
      <c r="E179" s="152" t="s">
        <v>0</v>
      </c>
      <c r="F179" s="23">
        <v>0</v>
      </c>
      <c r="G179" s="154" t="s">
        <v>1</v>
      </c>
      <c r="H179" s="155">
        <f t="shared" si="12"/>
        <v>0</v>
      </c>
      <c r="I179" s="23">
        <v>0</v>
      </c>
      <c r="M179" s="134"/>
      <c r="N179" s="135"/>
      <c r="O179" s="127"/>
      <c r="P179" s="128"/>
      <c r="Q179" s="127"/>
      <c r="R179" s="129"/>
      <c r="S179" s="130"/>
      <c r="T179" s="113"/>
    </row>
    <row r="180" spans="1:20" x14ac:dyDescent="0.25">
      <c r="A180" s="167" t="s">
        <v>110</v>
      </c>
      <c r="B180" s="168" t="s">
        <v>112</v>
      </c>
      <c r="C180" s="152" t="s">
        <v>53</v>
      </c>
      <c r="D180" s="153">
        <v>70</v>
      </c>
      <c r="E180" s="152" t="s">
        <v>0</v>
      </c>
      <c r="F180" s="23">
        <v>0</v>
      </c>
      <c r="G180" s="154" t="s">
        <v>1</v>
      </c>
      <c r="H180" s="155">
        <f t="shared" si="12"/>
        <v>0</v>
      </c>
      <c r="I180" s="23">
        <v>0</v>
      </c>
      <c r="M180" s="134"/>
      <c r="N180" s="135"/>
      <c r="O180" s="127"/>
      <c r="P180" s="128"/>
      <c r="Q180" s="127"/>
      <c r="R180" s="129"/>
      <c r="S180" s="130"/>
      <c r="T180" s="113"/>
    </row>
    <row r="181" spans="1:20" x14ac:dyDescent="0.25">
      <c r="A181" s="167" t="s">
        <v>109</v>
      </c>
      <c r="B181" s="168" t="s">
        <v>126</v>
      </c>
      <c r="C181" s="152" t="s">
        <v>53</v>
      </c>
      <c r="D181" s="153">
        <v>80</v>
      </c>
      <c r="E181" s="152" t="s">
        <v>0</v>
      </c>
      <c r="F181" s="23">
        <v>0</v>
      </c>
      <c r="G181" s="154" t="s">
        <v>1</v>
      </c>
      <c r="H181" s="155">
        <f t="shared" si="12"/>
        <v>0</v>
      </c>
      <c r="I181" s="23">
        <v>0</v>
      </c>
      <c r="M181" s="134"/>
      <c r="N181" s="135"/>
      <c r="O181" s="127"/>
      <c r="P181" s="128"/>
      <c r="Q181" s="127"/>
      <c r="R181" s="129"/>
      <c r="S181" s="130"/>
      <c r="T181" s="113"/>
    </row>
    <row r="182" spans="1:20" x14ac:dyDescent="0.25">
      <c r="A182" s="167" t="s">
        <v>111</v>
      </c>
      <c r="B182" s="168" t="s">
        <v>84</v>
      </c>
      <c r="C182" s="152" t="s">
        <v>53</v>
      </c>
      <c r="D182" s="153">
        <v>6</v>
      </c>
      <c r="E182" s="152" t="s">
        <v>0</v>
      </c>
      <c r="F182" s="23">
        <v>0</v>
      </c>
      <c r="G182" s="154" t="s">
        <v>1</v>
      </c>
      <c r="H182" s="155">
        <f t="shared" si="12"/>
        <v>0</v>
      </c>
      <c r="I182" s="23">
        <v>0</v>
      </c>
      <c r="M182" s="134"/>
      <c r="N182" s="135"/>
      <c r="O182" s="127"/>
      <c r="P182" s="128"/>
      <c r="Q182" s="127"/>
      <c r="R182" s="129"/>
      <c r="S182" s="130"/>
      <c r="T182" s="113"/>
    </row>
    <row r="183" spans="1:20" x14ac:dyDescent="0.25">
      <c r="A183" s="167" t="s">
        <v>113</v>
      </c>
      <c r="B183" s="168" t="s">
        <v>84</v>
      </c>
      <c r="C183" s="152" t="s">
        <v>53</v>
      </c>
      <c r="D183" s="153">
        <v>60</v>
      </c>
      <c r="E183" s="152" t="s">
        <v>0</v>
      </c>
      <c r="F183" s="23">
        <v>0</v>
      </c>
      <c r="G183" s="154" t="s">
        <v>1</v>
      </c>
      <c r="H183" s="155">
        <f t="shared" si="12"/>
        <v>0</v>
      </c>
      <c r="I183" s="23">
        <v>0</v>
      </c>
      <c r="M183" s="134"/>
      <c r="N183" s="135"/>
      <c r="O183" s="127"/>
      <c r="P183" s="128"/>
      <c r="Q183" s="127"/>
      <c r="R183" s="129"/>
      <c r="S183" s="130"/>
      <c r="T183" s="113"/>
    </row>
    <row r="184" spans="1:20" x14ac:dyDescent="0.25">
      <c r="A184" s="167" t="s">
        <v>114</v>
      </c>
      <c r="B184" s="168" t="s">
        <v>118</v>
      </c>
      <c r="C184" s="152" t="s">
        <v>53</v>
      </c>
      <c r="D184" s="153">
        <v>4</v>
      </c>
      <c r="E184" s="152" t="s">
        <v>0</v>
      </c>
      <c r="F184" s="23">
        <v>0</v>
      </c>
      <c r="G184" s="154" t="s">
        <v>1</v>
      </c>
      <c r="H184" s="155">
        <f t="shared" si="12"/>
        <v>0</v>
      </c>
      <c r="I184" s="23">
        <v>0</v>
      </c>
      <c r="M184" s="134"/>
      <c r="N184" s="135"/>
      <c r="O184" s="127"/>
      <c r="P184" s="128"/>
      <c r="Q184" s="127"/>
      <c r="R184" s="129"/>
      <c r="S184" s="130"/>
      <c r="T184" s="113"/>
    </row>
    <row r="185" spans="1:20" x14ac:dyDescent="0.25">
      <c r="A185" s="167" t="s">
        <v>115</v>
      </c>
      <c r="B185" s="168" t="s">
        <v>119</v>
      </c>
      <c r="C185" s="152" t="s">
        <v>53</v>
      </c>
      <c r="D185" s="153">
        <v>2</v>
      </c>
      <c r="E185" s="152" t="s">
        <v>0</v>
      </c>
      <c r="F185" s="23">
        <v>0</v>
      </c>
      <c r="G185" s="154" t="s">
        <v>1</v>
      </c>
      <c r="H185" s="155">
        <f t="shared" si="12"/>
        <v>0</v>
      </c>
      <c r="I185" s="23">
        <v>0</v>
      </c>
      <c r="M185" s="134"/>
      <c r="N185" s="135"/>
      <c r="O185" s="127"/>
      <c r="P185" s="128"/>
      <c r="Q185" s="127"/>
      <c r="R185" s="129"/>
      <c r="S185" s="130"/>
      <c r="T185" s="113"/>
    </row>
    <row r="186" spans="1:20" x14ac:dyDescent="0.25">
      <c r="A186" s="167" t="s">
        <v>116</v>
      </c>
      <c r="B186" s="168" t="s">
        <v>84</v>
      </c>
      <c r="C186" s="152" t="s">
        <v>53</v>
      </c>
      <c r="D186" s="153">
        <v>8</v>
      </c>
      <c r="E186" s="152" t="s">
        <v>0</v>
      </c>
      <c r="F186" s="23">
        <v>0</v>
      </c>
      <c r="G186" s="154" t="s">
        <v>1</v>
      </c>
      <c r="H186" s="155">
        <f t="shared" si="12"/>
        <v>0</v>
      </c>
      <c r="I186" s="23">
        <v>0</v>
      </c>
      <c r="M186" s="134"/>
      <c r="N186" s="135"/>
      <c r="O186" s="127"/>
      <c r="P186" s="128"/>
      <c r="Q186" s="127"/>
      <c r="R186" s="129"/>
      <c r="S186" s="130"/>
      <c r="T186" s="113"/>
    </row>
    <row r="187" spans="1:20" x14ac:dyDescent="0.25">
      <c r="A187" s="167" t="s">
        <v>208</v>
      </c>
      <c r="B187" s="168" t="s">
        <v>84</v>
      </c>
      <c r="C187" s="152" t="s">
        <v>53</v>
      </c>
      <c r="D187" s="153">
        <v>16</v>
      </c>
      <c r="E187" s="152" t="s">
        <v>0</v>
      </c>
      <c r="F187" s="23">
        <v>0</v>
      </c>
      <c r="G187" s="154" t="s">
        <v>1</v>
      </c>
      <c r="H187" s="155">
        <f t="shared" si="12"/>
        <v>0</v>
      </c>
      <c r="I187" s="23">
        <v>0</v>
      </c>
      <c r="M187" s="134"/>
      <c r="N187" s="135"/>
      <c r="O187" s="127"/>
      <c r="P187" s="128"/>
      <c r="Q187" s="127"/>
      <c r="R187" s="129"/>
      <c r="S187" s="130"/>
      <c r="T187" s="113"/>
    </row>
    <row r="188" spans="1:20" x14ac:dyDescent="0.25">
      <c r="A188" s="167" t="s">
        <v>117</v>
      </c>
      <c r="B188" s="168" t="s">
        <v>120</v>
      </c>
      <c r="C188" s="152" t="s">
        <v>53</v>
      </c>
      <c r="D188" s="153">
        <v>4</v>
      </c>
      <c r="E188" s="152" t="s">
        <v>0</v>
      </c>
      <c r="F188" s="23">
        <v>0</v>
      </c>
      <c r="G188" s="154" t="s">
        <v>1</v>
      </c>
      <c r="H188" s="155">
        <f t="shared" si="12"/>
        <v>0</v>
      </c>
      <c r="I188" s="23">
        <v>0</v>
      </c>
      <c r="M188" s="134"/>
      <c r="N188" s="135"/>
      <c r="O188" s="127"/>
      <c r="P188" s="128"/>
      <c r="Q188" s="127"/>
      <c r="R188" s="129"/>
      <c r="S188" s="130"/>
      <c r="T188" s="113"/>
    </row>
    <row r="189" spans="1:20" x14ac:dyDescent="0.25">
      <c r="A189" s="197" t="s">
        <v>209</v>
      </c>
      <c r="B189" s="151" t="s">
        <v>210</v>
      </c>
      <c r="C189" s="152" t="s">
        <v>53</v>
      </c>
      <c r="D189" s="153">
        <v>5</v>
      </c>
      <c r="E189" s="152" t="s">
        <v>0</v>
      </c>
      <c r="F189" s="23">
        <v>0</v>
      </c>
      <c r="G189" s="154" t="s">
        <v>1</v>
      </c>
      <c r="H189" s="155">
        <f t="shared" si="12"/>
        <v>0</v>
      </c>
      <c r="I189" s="23">
        <v>0</v>
      </c>
      <c r="M189" s="134"/>
      <c r="N189" s="135"/>
      <c r="O189" s="127"/>
      <c r="P189" s="128"/>
      <c r="Q189" s="127"/>
      <c r="R189" s="129"/>
      <c r="S189" s="130"/>
      <c r="T189" s="113"/>
    </row>
    <row r="190" spans="1:20" x14ac:dyDescent="0.25">
      <c r="A190" s="192" t="s">
        <v>211</v>
      </c>
      <c r="B190" s="151" t="s">
        <v>84</v>
      </c>
      <c r="C190" s="152" t="s">
        <v>56</v>
      </c>
      <c r="D190" s="153">
        <v>50</v>
      </c>
      <c r="E190" s="152" t="s">
        <v>0</v>
      </c>
      <c r="F190" s="23">
        <v>0</v>
      </c>
      <c r="G190" s="154" t="s">
        <v>1</v>
      </c>
      <c r="H190" s="155">
        <f t="shared" si="12"/>
        <v>0</v>
      </c>
      <c r="I190" s="23">
        <v>0</v>
      </c>
      <c r="M190" s="142"/>
      <c r="N190" s="126"/>
      <c r="O190" s="127"/>
      <c r="P190" s="128"/>
      <c r="Q190" s="127"/>
      <c r="R190" s="129"/>
      <c r="S190" s="130"/>
      <c r="T190" s="113"/>
    </row>
    <row r="191" spans="1:20" x14ac:dyDescent="0.25">
      <c r="A191" s="192" t="s">
        <v>212</v>
      </c>
      <c r="B191" s="151" t="s">
        <v>125</v>
      </c>
      <c r="C191" s="152" t="s">
        <v>53</v>
      </c>
      <c r="D191" s="153">
        <v>60</v>
      </c>
      <c r="E191" s="152" t="s">
        <v>0</v>
      </c>
      <c r="F191" s="23">
        <v>0</v>
      </c>
      <c r="G191" s="154" t="s">
        <v>1</v>
      </c>
      <c r="H191" s="155">
        <f t="shared" si="12"/>
        <v>0</v>
      </c>
      <c r="I191" s="23">
        <v>0</v>
      </c>
      <c r="M191" s="139"/>
      <c r="N191" s="126"/>
      <c r="O191" s="127"/>
      <c r="P191" s="128"/>
      <c r="Q191" s="127"/>
      <c r="R191" s="129"/>
      <c r="S191" s="130"/>
      <c r="T191" s="113"/>
    </row>
    <row r="192" spans="1:20" x14ac:dyDescent="0.25">
      <c r="A192" s="195" t="s">
        <v>213</v>
      </c>
      <c r="B192" s="152" t="s">
        <v>125</v>
      </c>
      <c r="C192" s="163" t="s">
        <v>53</v>
      </c>
      <c r="D192" s="163">
        <v>60</v>
      </c>
      <c r="E192" s="152" t="s">
        <v>0</v>
      </c>
      <c r="F192" s="23">
        <v>0</v>
      </c>
      <c r="G192" s="154" t="s">
        <v>1</v>
      </c>
      <c r="H192" s="155">
        <f t="shared" si="12"/>
        <v>0</v>
      </c>
      <c r="I192" s="23">
        <v>0</v>
      </c>
      <c r="M192" s="139"/>
      <c r="N192" s="126"/>
      <c r="O192" s="127"/>
      <c r="P192" s="128"/>
      <c r="Q192" s="127"/>
      <c r="R192" s="129"/>
      <c r="S192" s="130"/>
      <c r="T192" s="113"/>
    </row>
    <row r="193" spans="1:20" x14ac:dyDescent="0.25">
      <c r="A193" s="192" t="s">
        <v>214</v>
      </c>
      <c r="B193" s="163" t="s">
        <v>215</v>
      </c>
      <c r="C193" s="163" t="s">
        <v>53</v>
      </c>
      <c r="D193" s="163">
        <v>20</v>
      </c>
      <c r="E193" s="152" t="s">
        <v>0</v>
      </c>
      <c r="F193" s="23">
        <v>0</v>
      </c>
      <c r="G193" s="154" t="s">
        <v>1</v>
      </c>
      <c r="H193" s="155">
        <f t="shared" si="12"/>
        <v>0</v>
      </c>
      <c r="I193" s="23">
        <v>0</v>
      </c>
      <c r="M193" s="141"/>
      <c r="N193" s="127"/>
      <c r="O193" s="133"/>
      <c r="P193" s="133"/>
      <c r="Q193" s="127"/>
      <c r="R193" s="129"/>
      <c r="S193" s="130"/>
      <c r="T193" s="113"/>
    </row>
    <row r="194" spans="1:20" x14ac:dyDescent="0.25">
      <c r="A194" s="192" t="s">
        <v>216</v>
      </c>
      <c r="B194" s="163" t="s">
        <v>112</v>
      </c>
      <c r="C194" s="163" t="s">
        <v>53</v>
      </c>
      <c r="D194" s="163">
        <v>5</v>
      </c>
      <c r="E194" s="152" t="s">
        <v>0</v>
      </c>
      <c r="F194" s="23">
        <v>0</v>
      </c>
      <c r="G194" s="154" t="s">
        <v>1</v>
      </c>
      <c r="H194" s="155">
        <f t="shared" si="12"/>
        <v>0</v>
      </c>
      <c r="I194" s="23">
        <v>0</v>
      </c>
      <c r="M194" s="139"/>
      <c r="N194" s="133"/>
      <c r="O194" s="133"/>
      <c r="P194" s="133"/>
      <c r="Q194" s="127"/>
      <c r="R194" s="129"/>
      <c r="S194" s="130"/>
      <c r="T194" s="113"/>
    </row>
    <row r="195" spans="1:20" x14ac:dyDescent="0.25">
      <c r="A195" s="192" t="s">
        <v>217</v>
      </c>
      <c r="B195" s="163" t="s">
        <v>84</v>
      </c>
      <c r="C195" s="163" t="s">
        <v>53</v>
      </c>
      <c r="D195" s="163">
        <v>5</v>
      </c>
      <c r="E195" s="152" t="s">
        <v>0</v>
      </c>
      <c r="F195" s="23">
        <v>0</v>
      </c>
      <c r="G195" s="154" t="s">
        <v>1</v>
      </c>
      <c r="H195" s="155">
        <f t="shared" si="12"/>
        <v>0</v>
      </c>
      <c r="I195" s="23">
        <v>0</v>
      </c>
      <c r="M195" s="139"/>
      <c r="N195" s="133"/>
      <c r="O195" s="133"/>
      <c r="P195" s="133"/>
      <c r="Q195" s="127"/>
      <c r="R195" s="129"/>
      <c r="S195" s="130"/>
      <c r="T195" s="113"/>
    </row>
    <row r="196" spans="1:20" x14ac:dyDescent="0.25">
      <c r="A196" s="189"/>
      <c r="B196" s="190"/>
      <c r="C196" s="164"/>
      <c r="D196" s="191"/>
      <c r="E196" s="164"/>
      <c r="F196" s="165"/>
      <c r="G196" s="166"/>
      <c r="H196" s="165"/>
      <c r="M196" s="139"/>
      <c r="N196" s="133"/>
      <c r="O196" s="133"/>
      <c r="P196" s="133"/>
      <c r="Q196" s="127"/>
      <c r="R196" s="129"/>
      <c r="S196" s="130"/>
      <c r="T196" s="113"/>
    </row>
    <row r="197" spans="1:20" ht="15.6" x14ac:dyDescent="0.25">
      <c r="A197" s="206" t="s">
        <v>69</v>
      </c>
      <c r="B197" s="207"/>
      <c r="C197" s="207"/>
      <c r="D197" s="207"/>
      <c r="E197" s="207"/>
      <c r="F197" s="207"/>
      <c r="G197" s="207"/>
      <c r="H197" s="207"/>
      <c r="I197" s="208"/>
      <c r="M197" s="134"/>
      <c r="N197" s="126"/>
      <c r="O197" s="127"/>
      <c r="P197" s="128"/>
      <c r="Q197" s="127"/>
      <c r="R197" s="113"/>
      <c r="S197" s="130"/>
      <c r="T197" s="113"/>
    </row>
    <row r="198" spans="1:20" ht="26.4" x14ac:dyDescent="0.25">
      <c r="A198" s="198" t="s">
        <v>70</v>
      </c>
      <c r="B198" s="168" t="s">
        <v>84</v>
      </c>
      <c r="C198" s="152" t="s">
        <v>71</v>
      </c>
      <c r="D198" s="153">
        <v>20</v>
      </c>
      <c r="E198" s="152" t="s">
        <v>0</v>
      </c>
      <c r="F198" s="23">
        <v>0</v>
      </c>
      <c r="G198" s="154" t="s">
        <v>1</v>
      </c>
      <c r="H198" s="155">
        <f t="shared" ref="H198" si="13">+F198*D198</f>
        <v>0</v>
      </c>
      <c r="I198" s="23">
        <v>0</v>
      </c>
      <c r="M198" s="217"/>
      <c r="N198" s="217"/>
      <c r="O198" s="217"/>
      <c r="P198" s="217"/>
      <c r="Q198" s="217"/>
      <c r="R198" s="217"/>
      <c r="S198" s="217"/>
      <c r="T198" s="217"/>
    </row>
    <row r="199" spans="1:20" x14ac:dyDescent="0.25">
      <c r="M199" s="143"/>
      <c r="N199" s="135"/>
      <c r="O199" s="127"/>
      <c r="P199" s="128"/>
      <c r="Q199" s="127"/>
      <c r="R199" s="129"/>
      <c r="S199" s="130"/>
      <c r="T199" s="113"/>
    </row>
    <row r="200" spans="1:20" ht="26.4" x14ac:dyDescent="0.25">
      <c r="B200" s="12"/>
      <c r="F200" s="20" t="s">
        <v>63</v>
      </c>
      <c r="H200" s="199"/>
      <c r="I200" s="20" t="s">
        <v>238</v>
      </c>
    </row>
    <row r="201" spans="1:20" x14ac:dyDescent="0.25">
      <c r="B201" s="12"/>
      <c r="D201" s="21"/>
      <c r="E201" s="43" t="s">
        <v>218</v>
      </c>
      <c r="F201" s="22">
        <f>SUM(H11:H198)</f>
        <v>0</v>
      </c>
      <c r="G201" s="12"/>
      <c r="H201" s="43" t="s">
        <v>218</v>
      </c>
      <c r="I201" s="22">
        <f>SUM(I11:I198)</f>
        <v>0</v>
      </c>
    </row>
    <row r="202" spans="1:20" x14ac:dyDescent="0.25">
      <c r="B202" s="12"/>
      <c r="D202" s="21"/>
      <c r="E202" s="43" t="s">
        <v>219</v>
      </c>
      <c r="F202" s="114">
        <f>'OC FAIR Pricing 2026'!F202</f>
        <v>0</v>
      </c>
      <c r="G202" s="12"/>
      <c r="H202" s="43" t="s">
        <v>219</v>
      </c>
      <c r="I202" s="114">
        <f>'OC FAIR Pricing 2026'!I202</f>
        <v>0</v>
      </c>
    </row>
    <row r="203" spans="1:20" x14ac:dyDescent="0.25">
      <c r="B203" s="12"/>
      <c r="D203" s="21"/>
      <c r="E203" s="43" t="s">
        <v>220</v>
      </c>
      <c r="F203" s="22" t="e">
        <f>+'OC FAIR Pricing 2027'!F203</f>
        <v>#VALUE!</v>
      </c>
      <c r="G203" s="12"/>
      <c r="H203" s="43" t="s">
        <v>220</v>
      </c>
      <c r="I203" s="22">
        <f>+'OC FAIR Pricing 2027'!I203</f>
        <v>0</v>
      </c>
    </row>
    <row r="204" spans="1:20" x14ac:dyDescent="0.25">
      <c r="B204" s="12"/>
      <c r="D204" s="21"/>
      <c r="E204" s="43" t="s">
        <v>221</v>
      </c>
      <c r="F204" s="22">
        <f>+'OC FAIR Pricing 2028'!F204</f>
        <v>0</v>
      </c>
      <c r="G204" s="12"/>
      <c r="H204" s="43" t="s">
        <v>221</v>
      </c>
      <c r="I204" s="22">
        <f>+'OC FAIR Pricing 2028'!I204</f>
        <v>0</v>
      </c>
    </row>
    <row r="205" spans="1:20" x14ac:dyDescent="0.25">
      <c r="B205" s="12"/>
      <c r="D205" s="21"/>
      <c r="E205" s="43" t="s">
        <v>222</v>
      </c>
      <c r="F205" s="22">
        <f>+'OC FAIR Pricing 2029'!F205</f>
        <v>0</v>
      </c>
      <c r="G205" s="12"/>
      <c r="H205" s="43" t="s">
        <v>222</v>
      </c>
      <c r="I205" s="22">
        <f>+'OC FAIR Pricing 2029'!I205</f>
        <v>0</v>
      </c>
    </row>
    <row r="206" spans="1:20" x14ac:dyDescent="0.25">
      <c r="B206" s="12"/>
      <c r="C206" s="42" t="s">
        <v>227</v>
      </c>
      <c r="E206" s="42"/>
      <c r="F206" s="22" t="e">
        <f>SUM(F201:F205)</f>
        <v>#VALUE!</v>
      </c>
      <c r="G206" s="12"/>
      <c r="H206" s="42" t="s">
        <v>239</v>
      </c>
      <c r="I206" s="22">
        <f>SUM(I201:I205)</f>
        <v>0</v>
      </c>
    </row>
    <row r="210" spans="3:6" x14ac:dyDescent="0.25">
      <c r="C210" s="144" t="s">
        <v>240</v>
      </c>
      <c r="D210" s="27"/>
      <c r="F210" s="22" t="e">
        <f>F206+I206</f>
        <v>#VALUE!</v>
      </c>
    </row>
  </sheetData>
  <sheetProtection algorithmName="SHA-512" hashValue="zXbtD+4KYoWp3fGOm4nWBHn92xACqcgPn65M3iQMF8ERHAdvou8CQES8BEX8hiHrObfTfGullI7o2tOeUjVICA==" saltValue="v+8WFlkd72XxXx2DKfNpDA==" spinCount="100000" sheet="1" selectLockedCells="1"/>
  <sortState xmlns:xlrd2="http://schemas.microsoft.com/office/spreadsheetml/2017/richdata2" ref="A75:H79">
    <sortCondition ref="B100:B112"/>
  </sortState>
  <mergeCells count="35">
    <mergeCell ref="M198:T198"/>
    <mergeCell ref="A65:I65"/>
    <mergeCell ref="A59:I59"/>
    <mergeCell ref="A8:I8"/>
    <mergeCell ref="M111:T111"/>
    <mergeCell ref="M118:T118"/>
    <mergeCell ref="M140:T140"/>
    <mergeCell ref="M171:T171"/>
    <mergeCell ref="M177:T177"/>
    <mergeCell ref="M66:T66"/>
    <mergeCell ref="M78:T78"/>
    <mergeCell ref="M82:T82"/>
    <mergeCell ref="M92:T92"/>
    <mergeCell ref="M107:T107"/>
    <mergeCell ref="A53:I53"/>
    <mergeCell ref="A10:I10"/>
    <mergeCell ref="M8:T8"/>
    <mergeCell ref="M54:T54"/>
    <mergeCell ref="M60:T60"/>
    <mergeCell ref="A117:I117"/>
    <mergeCell ref="A110:I110"/>
    <mergeCell ref="A91:I91"/>
    <mergeCell ref="A81:I81"/>
    <mergeCell ref="A77:I77"/>
    <mergeCell ref="A197:I197"/>
    <mergeCell ref="A176:I176"/>
    <mergeCell ref="A170:I170"/>
    <mergeCell ref="A106:I106"/>
    <mergeCell ref="A139:I139"/>
    <mergeCell ref="A1:H1"/>
    <mergeCell ref="A2:H2"/>
    <mergeCell ref="A4:H4"/>
    <mergeCell ref="A3:B3"/>
    <mergeCell ref="A6:H6"/>
    <mergeCell ref="A5:I5"/>
  </mergeCells>
  <printOptions horizontalCentered="1"/>
  <pageMargins left="0.5" right="0.5" top="0.5" bottom="0.5" header="0.3" footer="0.3"/>
  <pageSetup scale="80" fitToHeight="0" orientation="portrait" r:id="rId1"/>
  <headerFooter>
    <oddFooter>&amp;R&amp;"Arial,Regular"&amp;10Page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I210"/>
  <sheetViews>
    <sheetView showGridLines="0" topLeftCell="A148" workbookViewId="0">
      <selection activeCell="I161" sqref="I161"/>
    </sheetView>
  </sheetViews>
  <sheetFormatPr defaultColWidth="9.109375" defaultRowHeight="13.2" x14ac:dyDescent="0.25"/>
  <cols>
    <col min="1" max="1" width="42.33203125" style="15" customWidth="1"/>
    <col min="2" max="2" width="18.88671875" style="16" customWidth="1"/>
    <col min="3" max="3" width="14.44140625" style="17" customWidth="1"/>
    <col min="4" max="4" width="14.44140625" style="18" customWidth="1"/>
    <col min="5" max="5" width="2.109375" style="17" customWidth="1"/>
    <col min="6" max="6" width="14.44140625" style="27" customWidth="1"/>
    <col min="7" max="7" width="2.109375" style="19" customWidth="1"/>
    <col min="8" max="8" width="21.109375" style="27" customWidth="1"/>
    <col min="9" max="9" width="14.44140625" style="27" customWidth="1"/>
    <col min="10" max="16384" width="9.109375" style="12"/>
  </cols>
  <sheetData>
    <row r="1" spans="1:9" ht="14.1" customHeight="1" x14ac:dyDescent="0.25">
      <c r="A1" s="201" t="s">
        <v>127</v>
      </c>
      <c r="B1" s="201"/>
      <c r="C1" s="201"/>
      <c r="D1" s="201"/>
      <c r="E1" s="201"/>
      <c r="F1" s="201"/>
      <c r="G1" s="201"/>
      <c r="H1" s="201"/>
      <c r="I1" s="5"/>
    </row>
    <row r="2" spans="1:9" ht="14.1" customHeight="1" x14ac:dyDescent="0.25">
      <c r="A2" s="201" t="s">
        <v>246</v>
      </c>
      <c r="B2" s="201"/>
      <c r="C2" s="201"/>
      <c r="D2" s="201"/>
      <c r="E2" s="201"/>
      <c r="F2" s="201"/>
      <c r="G2" s="201"/>
      <c r="H2" s="201"/>
      <c r="I2" s="5"/>
    </row>
    <row r="3" spans="1:9" ht="13.8" x14ac:dyDescent="0.25">
      <c r="A3" s="203" t="s">
        <v>76</v>
      </c>
      <c r="B3" s="203"/>
      <c r="C3" s="8" t="s">
        <v>77</v>
      </c>
      <c r="D3" s="8"/>
      <c r="E3" s="8"/>
      <c r="F3" s="10"/>
      <c r="G3" s="10"/>
      <c r="H3" s="10"/>
      <c r="I3" s="10"/>
    </row>
    <row r="4" spans="1:9" x14ac:dyDescent="0.25">
      <c r="A4" s="202" t="s">
        <v>78</v>
      </c>
      <c r="B4" s="202"/>
      <c r="C4" s="202"/>
      <c r="D4" s="202"/>
      <c r="E4" s="202"/>
      <c r="F4" s="202"/>
      <c r="G4" s="202"/>
      <c r="H4" s="202"/>
      <c r="I4" s="12"/>
    </row>
    <row r="5" spans="1:9" s="13" customFormat="1" ht="63" customHeight="1" x14ac:dyDescent="0.3">
      <c r="A5" s="205" t="s">
        <v>130</v>
      </c>
      <c r="B5" s="205"/>
      <c r="C5" s="205"/>
      <c r="D5" s="205"/>
      <c r="E5" s="205"/>
      <c r="F5" s="205"/>
      <c r="G5" s="205"/>
      <c r="H5" s="205"/>
      <c r="I5" s="205"/>
    </row>
    <row r="6" spans="1:9" s="13" customFormat="1" ht="28.5" customHeight="1" x14ac:dyDescent="0.3">
      <c r="A6" s="204" t="s">
        <v>224</v>
      </c>
      <c r="B6" s="204"/>
      <c r="C6" s="204"/>
      <c r="D6" s="204"/>
      <c r="E6" s="204"/>
      <c r="F6" s="204"/>
      <c r="G6" s="204"/>
      <c r="H6" s="204"/>
    </row>
    <row r="7" spans="1:9" s="13" customFormat="1" ht="12.75" customHeight="1" x14ac:dyDescent="0.3">
      <c r="A7" s="145"/>
      <c r="B7" s="145"/>
      <c r="C7" s="145"/>
      <c r="D7" s="145"/>
      <c r="E7" s="145"/>
      <c r="F7" s="9"/>
      <c r="G7" s="9"/>
      <c r="H7" s="9"/>
      <c r="I7" s="9"/>
    </row>
    <row r="8" spans="1:9" ht="13.8" x14ac:dyDescent="0.25">
      <c r="A8" s="221" t="s">
        <v>242</v>
      </c>
      <c r="B8" s="222"/>
      <c r="C8" s="222"/>
      <c r="D8" s="222"/>
      <c r="E8" s="222"/>
      <c r="F8" s="222"/>
      <c r="G8" s="222"/>
      <c r="H8" s="222"/>
      <c r="I8" s="223"/>
    </row>
    <row r="9" spans="1:9" s="25" customFormat="1" ht="39.6" x14ac:dyDescent="0.3">
      <c r="A9" s="146" t="s">
        <v>23</v>
      </c>
      <c r="B9" s="147" t="s">
        <v>138</v>
      </c>
      <c r="C9" s="147" t="s">
        <v>52</v>
      </c>
      <c r="D9" s="148" t="s">
        <v>81</v>
      </c>
      <c r="E9" s="146" t="s">
        <v>0</v>
      </c>
      <c r="F9" s="20" t="s">
        <v>95</v>
      </c>
      <c r="G9" s="149" t="s">
        <v>1</v>
      </c>
      <c r="H9" s="20" t="s">
        <v>63</v>
      </c>
      <c r="I9" s="20" t="s">
        <v>129</v>
      </c>
    </row>
    <row r="10" spans="1:9" ht="15.6" x14ac:dyDescent="0.3">
      <c r="A10" s="218" t="s">
        <v>64</v>
      </c>
      <c r="B10" s="219"/>
      <c r="C10" s="219"/>
      <c r="D10" s="219"/>
      <c r="E10" s="219"/>
      <c r="F10" s="219"/>
      <c r="G10" s="219"/>
      <c r="H10" s="219"/>
      <c r="I10" s="220"/>
    </row>
    <row r="11" spans="1:9" x14ac:dyDescent="0.25">
      <c r="A11" s="150" t="s">
        <v>139</v>
      </c>
      <c r="B11" s="151" t="s">
        <v>108</v>
      </c>
      <c r="C11" s="152" t="s">
        <v>53</v>
      </c>
      <c r="D11" s="153">
        <v>2</v>
      </c>
      <c r="E11" s="152" t="s">
        <v>0</v>
      </c>
      <c r="F11" s="23">
        <v>0</v>
      </c>
      <c r="G11" s="154" t="s">
        <v>1</v>
      </c>
      <c r="H11" s="155">
        <f t="shared" ref="H11:H49" si="0">+F11*D11</f>
        <v>0</v>
      </c>
      <c r="I11" s="23">
        <v>0</v>
      </c>
    </row>
    <row r="12" spans="1:9" x14ac:dyDescent="0.25">
      <c r="A12" s="150" t="s">
        <v>139</v>
      </c>
      <c r="B12" s="151" t="s">
        <v>2</v>
      </c>
      <c r="C12" s="152" t="s">
        <v>53</v>
      </c>
      <c r="D12" s="153">
        <v>112</v>
      </c>
      <c r="E12" s="152" t="s">
        <v>0</v>
      </c>
      <c r="F12" s="23">
        <v>0</v>
      </c>
      <c r="G12" s="154" t="s">
        <v>1</v>
      </c>
      <c r="H12" s="155">
        <f t="shared" si="0"/>
        <v>0</v>
      </c>
      <c r="I12" s="23">
        <v>0</v>
      </c>
    </row>
    <row r="13" spans="1:9" x14ac:dyDescent="0.25">
      <c r="A13" s="150" t="s">
        <v>139</v>
      </c>
      <c r="B13" s="151" t="s">
        <v>3</v>
      </c>
      <c r="C13" s="152" t="s">
        <v>53</v>
      </c>
      <c r="D13" s="153">
        <v>25</v>
      </c>
      <c r="E13" s="152" t="s">
        <v>0</v>
      </c>
      <c r="F13" s="23">
        <v>0</v>
      </c>
      <c r="G13" s="154" t="s">
        <v>1</v>
      </c>
      <c r="H13" s="155">
        <f t="shared" si="0"/>
        <v>0</v>
      </c>
      <c r="I13" s="23">
        <v>0</v>
      </c>
    </row>
    <row r="14" spans="1:9" x14ac:dyDescent="0.25">
      <c r="A14" s="150" t="s">
        <v>139</v>
      </c>
      <c r="B14" s="151" t="s">
        <v>4</v>
      </c>
      <c r="C14" s="152" t="s">
        <v>53</v>
      </c>
      <c r="D14" s="153">
        <v>32</v>
      </c>
      <c r="E14" s="152" t="s">
        <v>0</v>
      </c>
      <c r="F14" s="23">
        <v>0</v>
      </c>
      <c r="G14" s="154" t="s">
        <v>1</v>
      </c>
      <c r="H14" s="155">
        <f t="shared" si="0"/>
        <v>0</v>
      </c>
      <c r="I14" s="23">
        <v>0</v>
      </c>
    </row>
    <row r="15" spans="1:9" x14ac:dyDescent="0.25">
      <c r="A15" s="150" t="s">
        <v>139</v>
      </c>
      <c r="B15" s="151" t="s">
        <v>101</v>
      </c>
      <c r="C15" s="152" t="s">
        <v>53</v>
      </c>
      <c r="D15" s="153">
        <v>1</v>
      </c>
      <c r="E15" s="152" t="s">
        <v>0</v>
      </c>
      <c r="F15" s="23">
        <v>0</v>
      </c>
      <c r="G15" s="154" t="s">
        <v>1</v>
      </c>
      <c r="H15" s="155">
        <f t="shared" si="0"/>
        <v>0</v>
      </c>
      <c r="I15" s="23">
        <v>0</v>
      </c>
    </row>
    <row r="16" spans="1:9" x14ac:dyDescent="0.25">
      <c r="A16" s="150" t="s">
        <v>139</v>
      </c>
      <c r="B16" s="151" t="s">
        <v>5</v>
      </c>
      <c r="C16" s="152" t="s">
        <v>53</v>
      </c>
      <c r="D16" s="153">
        <v>12</v>
      </c>
      <c r="E16" s="152" t="s">
        <v>0</v>
      </c>
      <c r="F16" s="23">
        <v>0</v>
      </c>
      <c r="G16" s="154" t="s">
        <v>1</v>
      </c>
      <c r="H16" s="155">
        <f t="shared" si="0"/>
        <v>0</v>
      </c>
      <c r="I16" s="23">
        <v>0</v>
      </c>
    </row>
    <row r="17" spans="1:9" x14ac:dyDescent="0.25">
      <c r="A17" s="150" t="s">
        <v>139</v>
      </c>
      <c r="B17" s="151" t="s">
        <v>6</v>
      </c>
      <c r="C17" s="152" t="s">
        <v>53</v>
      </c>
      <c r="D17" s="153">
        <v>2</v>
      </c>
      <c r="E17" s="152" t="s">
        <v>0</v>
      </c>
      <c r="F17" s="23">
        <v>0</v>
      </c>
      <c r="G17" s="154" t="s">
        <v>1</v>
      </c>
      <c r="H17" s="155">
        <f t="shared" si="0"/>
        <v>0</v>
      </c>
      <c r="I17" s="23">
        <v>0</v>
      </c>
    </row>
    <row r="18" spans="1:9" x14ac:dyDescent="0.25">
      <c r="A18" s="150" t="s">
        <v>139</v>
      </c>
      <c r="B18" s="151" t="s">
        <v>7</v>
      </c>
      <c r="C18" s="152" t="s">
        <v>53</v>
      </c>
      <c r="D18" s="153">
        <v>30</v>
      </c>
      <c r="E18" s="152" t="s">
        <v>0</v>
      </c>
      <c r="F18" s="23">
        <v>0</v>
      </c>
      <c r="G18" s="154" t="s">
        <v>1</v>
      </c>
      <c r="H18" s="155">
        <f t="shared" si="0"/>
        <v>0</v>
      </c>
      <c r="I18" s="23">
        <v>0</v>
      </c>
    </row>
    <row r="19" spans="1:9" x14ac:dyDescent="0.25">
      <c r="A19" s="150" t="s">
        <v>139</v>
      </c>
      <c r="B19" s="151" t="s">
        <v>8</v>
      </c>
      <c r="C19" s="152" t="s">
        <v>53</v>
      </c>
      <c r="D19" s="153">
        <v>10</v>
      </c>
      <c r="E19" s="152" t="s">
        <v>0</v>
      </c>
      <c r="F19" s="23">
        <v>0</v>
      </c>
      <c r="G19" s="154" t="s">
        <v>1</v>
      </c>
      <c r="H19" s="155">
        <f t="shared" si="0"/>
        <v>0</v>
      </c>
      <c r="I19" s="23">
        <v>0</v>
      </c>
    </row>
    <row r="20" spans="1:9" x14ac:dyDescent="0.25">
      <c r="A20" s="150" t="s">
        <v>139</v>
      </c>
      <c r="B20" s="151" t="s">
        <v>9</v>
      </c>
      <c r="C20" s="152" t="s">
        <v>53</v>
      </c>
      <c r="D20" s="153">
        <v>5</v>
      </c>
      <c r="E20" s="152" t="s">
        <v>0</v>
      </c>
      <c r="F20" s="23">
        <v>0</v>
      </c>
      <c r="G20" s="154" t="s">
        <v>1</v>
      </c>
      <c r="H20" s="155">
        <f t="shared" si="0"/>
        <v>0</v>
      </c>
      <c r="I20" s="23">
        <v>0</v>
      </c>
    </row>
    <row r="21" spans="1:9" x14ac:dyDescent="0.25">
      <c r="A21" s="150" t="s">
        <v>139</v>
      </c>
      <c r="B21" s="151" t="s">
        <v>10</v>
      </c>
      <c r="C21" s="152" t="s">
        <v>53</v>
      </c>
      <c r="D21" s="153">
        <v>35</v>
      </c>
      <c r="E21" s="152" t="s">
        <v>0</v>
      </c>
      <c r="F21" s="23">
        <v>0</v>
      </c>
      <c r="G21" s="154" t="s">
        <v>1</v>
      </c>
      <c r="H21" s="155">
        <f t="shared" si="0"/>
        <v>0</v>
      </c>
      <c r="I21" s="23">
        <v>0</v>
      </c>
    </row>
    <row r="22" spans="1:9" x14ac:dyDescent="0.25">
      <c r="A22" s="150" t="s">
        <v>139</v>
      </c>
      <c r="B22" s="151" t="s">
        <v>11</v>
      </c>
      <c r="C22" s="152" t="s">
        <v>53</v>
      </c>
      <c r="D22" s="153">
        <v>10</v>
      </c>
      <c r="E22" s="152" t="s">
        <v>0</v>
      </c>
      <c r="F22" s="23">
        <v>0</v>
      </c>
      <c r="G22" s="154" t="s">
        <v>1</v>
      </c>
      <c r="H22" s="155">
        <f t="shared" si="0"/>
        <v>0</v>
      </c>
      <c r="I22" s="23">
        <v>0</v>
      </c>
    </row>
    <row r="23" spans="1:9" x14ac:dyDescent="0.25">
      <c r="A23" s="150" t="s">
        <v>139</v>
      </c>
      <c r="B23" s="151" t="s">
        <v>102</v>
      </c>
      <c r="C23" s="152" t="s">
        <v>53</v>
      </c>
      <c r="D23" s="153">
        <v>1</v>
      </c>
      <c r="E23" s="152" t="s">
        <v>0</v>
      </c>
      <c r="F23" s="23">
        <v>0</v>
      </c>
      <c r="G23" s="154" t="s">
        <v>1</v>
      </c>
      <c r="H23" s="155">
        <f t="shared" si="0"/>
        <v>0</v>
      </c>
      <c r="I23" s="23">
        <v>0</v>
      </c>
    </row>
    <row r="24" spans="1:9" x14ac:dyDescent="0.25">
      <c r="A24" s="150" t="s">
        <v>139</v>
      </c>
      <c r="B24" s="151" t="s">
        <v>12</v>
      </c>
      <c r="C24" s="152" t="s">
        <v>53</v>
      </c>
      <c r="D24" s="153">
        <v>2</v>
      </c>
      <c r="E24" s="152" t="s">
        <v>0</v>
      </c>
      <c r="F24" s="23">
        <v>0</v>
      </c>
      <c r="G24" s="154" t="s">
        <v>1</v>
      </c>
      <c r="H24" s="155">
        <f t="shared" si="0"/>
        <v>0</v>
      </c>
      <c r="I24" s="23">
        <v>0</v>
      </c>
    </row>
    <row r="25" spans="1:9" x14ac:dyDescent="0.25">
      <c r="A25" s="150" t="s">
        <v>139</v>
      </c>
      <c r="B25" s="151" t="s">
        <v>13</v>
      </c>
      <c r="C25" s="152" t="s">
        <v>53</v>
      </c>
      <c r="D25" s="153">
        <v>3</v>
      </c>
      <c r="E25" s="152" t="s">
        <v>0</v>
      </c>
      <c r="F25" s="23">
        <v>0</v>
      </c>
      <c r="G25" s="154" t="s">
        <v>1</v>
      </c>
      <c r="H25" s="155">
        <f t="shared" si="0"/>
        <v>0</v>
      </c>
      <c r="I25" s="23">
        <v>0</v>
      </c>
    </row>
    <row r="26" spans="1:9" x14ac:dyDescent="0.25">
      <c r="A26" s="150" t="s">
        <v>139</v>
      </c>
      <c r="B26" s="151" t="s">
        <v>103</v>
      </c>
      <c r="C26" s="152" t="s">
        <v>53</v>
      </c>
      <c r="D26" s="153">
        <v>2</v>
      </c>
      <c r="E26" s="152" t="s">
        <v>0</v>
      </c>
      <c r="F26" s="23">
        <v>0</v>
      </c>
      <c r="G26" s="154" t="s">
        <v>1</v>
      </c>
      <c r="H26" s="155">
        <f t="shared" si="0"/>
        <v>0</v>
      </c>
      <c r="I26" s="23">
        <v>0</v>
      </c>
    </row>
    <row r="27" spans="1:9" x14ac:dyDescent="0.25">
      <c r="A27" s="150" t="s">
        <v>139</v>
      </c>
      <c r="B27" s="151" t="s">
        <v>15</v>
      </c>
      <c r="C27" s="152" t="s">
        <v>53</v>
      </c>
      <c r="D27" s="153">
        <v>4</v>
      </c>
      <c r="E27" s="152" t="s">
        <v>0</v>
      </c>
      <c r="F27" s="23">
        <v>0</v>
      </c>
      <c r="G27" s="154" t="s">
        <v>1</v>
      </c>
      <c r="H27" s="155">
        <f t="shared" si="0"/>
        <v>0</v>
      </c>
      <c r="I27" s="23">
        <v>0</v>
      </c>
    </row>
    <row r="28" spans="1:9" x14ac:dyDescent="0.25">
      <c r="A28" s="150" t="s">
        <v>139</v>
      </c>
      <c r="B28" s="151" t="s">
        <v>16</v>
      </c>
      <c r="C28" s="152" t="s">
        <v>53</v>
      </c>
      <c r="D28" s="153">
        <v>3</v>
      </c>
      <c r="E28" s="152" t="s">
        <v>0</v>
      </c>
      <c r="F28" s="23">
        <v>0</v>
      </c>
      <c r="G28" s="154" t="s">
        <v>1</v>
      </c>
      <c r="H28" s="155">
        <f t="shared" si="0"/>
        <v>0</v>
      </c>
      <c r="I28" s="23">
        <v>0</v>
      </c>
    </row>
    <row r="29" spans="1:9" x14ac:dyDescent="0.25">
      <c r="A29" s="150" t="s">
        <v>21</v>
      </c>
      <c r="B29" s="151" t="s">
        <v>2</v>
      </c>
      <c r="C29" s="152" t="s">
        <v>53</v>
      </c>
      <c r="D29" s="153">
        <v>3</v>
      </c>
      <c r="E29" s="152" t="s">
        <v>0</v>
      </c>
      <c r="F29" s="23">
        <v>0</v>
      </c>
      <c r="G29" s="154" t="s">
        <v>1</v>
      </c>
      <c r="H29" s="155">
        <f t="shared" si="0"/>
        <v>0</v>
      </c>
      <c r="I29" s="23">
        <v>0</v>
      </c>
    </row>
    <row r="30" spans="1:9" x14ac:dyDescent="0.25">
      <c r="A30" s="150" t="s">
        <v>21</v>
      </c>
      <c r="B30" s="151" t="s">
        <v>3</v>
      </c>
      <c r="C30" s="152" t="s">
        <v>53</v>
      </c>
      <c r="D30" s="153">
        <v>1</v>
      </c>
      <c r="E30" s="152" t="s">
        <v>0</v>
      </c>
      <c r="F30" s="23">
        <v>0</v>
      </c>
      <c r="G30" s="154" t="s">
        <v>1</v>
      </c>
      <c r="H30" s="155">
        <f t="shared" si="0"/>
        <v>0</v>
      </c>
      <c r="I30" s="23">
        <v>0</v>
      </c>
    </row>
    <row r="31" spans="1:9" x14ac:dyDescent="0.25">
      <c r="A31" s="150" t="s">
        <v>21</v>
      </c>
      <c r="B31" s="151" t="s">
        <v>4</v>
      </c>
      <c r="C31" s="152" t="s">
        <v>53</v>
      </c>
      <c r="D31" s="153">
        <v>6</v>
      </c>
      <c r="E31" s="152" t="s">
        <v>0</v>
      </c>
      <c r="F31" s="23">
        <v>0</v>
      </c>
      <c r="G31" s="154" t="s">
        <v>1</v>
      </c>
      <c r="H31" s="155">
        <f t="shared" si="0"/>
        <v>0</v>
      </c>
      <c r="I31" s="23">
        <v>0</v>
      </c>
    </row>
    <row r="32" spans="1:9" x14ac:dyDescent="0.25">
      <c r="A32" s="150" t="s">
        <v>21</v>
      </c>
      <c r="B32" s="151" t="s">
        <v>5</v>
      </c>
      <c r="C32" s="152" t="s">
        <v>53</v>
      </c>
      <c r="D32" s="153">
        <v>1</v>
      </c>
      <c r="E32" s="152" t="s">
        <v>0</v>
      </c>
      <c r="F32" s="23">
        <v>0</v>
      </c>
      <c r="G32" s="154" t="s">
        <v>1</v>
      </c>
      <c r="H32" s="155">
        <f t="shared" si="0"/>
        <v>0</v>
      </c>
      <c r="I32" s="23">
        <v>0</v>
      </c>
    </row>
    <row r="33" spans="1:9" x14ac:dyDescent="0.25">
      <c r="A33" s="150" t="s">
        <v>21</v>
      </c>
      <c r="B33" s="151" t="s">
        <v>7</v>
      </c>
      <c r="C33" s="152" t="s">
        <v>53</v>
      </c>
      <c r="D33" s="153">
        <v>3</v>
      </c>
      <c r="E33" s="152" t="s">
        <v>0</v>
      </c>
      <c r="F33" s="23">
        <v>0</v>
      </c>
      <c r="G33" s="154" t="s">
        <v>1</v>
      </c>
      <c r="H33" s="155">
        <f t="shared" si="0"/>
        <v>0</v>
      </c>
      <c r="I33" s="23">
        <v>0</v>
      </c>
    </row>
    <row r="34" spans="1:9" x14ac:dyDescent="0.25">
      <c r="A34" s="150" t="s">
        <v>21</v>
      </c>
      <c r="B34" s="151" t="s">
        <v>10</v>
      </c>
      <c r="C34" s="152" t="s">
        <v>53</v>
      </c>
      <c r="D34" s="153">
        <v>5</v>
      </c>
      <c r="E34" s="152" t="s">
        <v>0</v>
      </c>
      <c r="F34" s="23">
        <v>0</v>
      </c>
      <c r="G34" s="154" t="s">
        <v>1</v>
      </c>
      <c r="H34" s="155">
        <f t="shared" si="0"/>
        <v>0</v>
      </c>
      <c r="I34" s="23">
        <v>0</v>
      </c>
    </row>
    <row r="35" spans="1:9" x14ac:dyDescent="0.25">
      <c r="A35" s="150" t="s">
        <v>21</v>
      </c>
      <c r="B35" s="151" t="s">
        <v>11</v>
      </c>
      <c r="C35" s="152" t="s">
        <v>53</v>
      </c>
      <c r="D35" s="153">
        <v>2</v>
      </c>
      <c r="E35" s="152" t="s">
        <v>0</v>
      </c>
      <c r="F35" s="23">
        <v>0</v>
      </c>
      <c r="G35" s="154" t="s">
        <v>1</v>
      </c>
      <c r="H35" s="155">
        <f t="shared" si="0"/>
        <v>0</v>
      </c>
      <c r="I35" s="23">
        <v>0</v>
      </c>
    </row>
    <row r="36" spans="1:9" x14ac:dyDescent="0.25">
      <c r="A36" s="150" t="s">
        <v>21</v>
      </c>
      <c r="B36" s="151" t="s">
        <v>14</v>
      </c>
      <c r="C36" s="152" t="s">
        <v>53</v>
      </c>
      <c r="D36" s="153">
        <v>1</v>
      </c>
      <c r="E36" s="152" t="s">
        <v>0</v>
      </c>
      <c r="F36" s="23">
        <v>0</v>
      </c>
      <c r="G36" s="154" t="s">
        <v>1</v>
      </c>
      <c r="H36" s="155">
        <f t="shared" si="0"/>
        <v>0</v>
      </c>
      <c r="I36" s="23">
        <v>0</v>
      </c>
    </row>
    <row r="37" spans="1:9" x14ac:dyDescent="0.25">
      <c r="A37" s="150" t="s">
        <v>21</v>
      </c>
      <c r="B37" s="151" t="s">
        <v>15</v>
      </c>
      <c r="C37" s="152" t="s">
        <v>53</v>
      </c>
      <c r="D37" s="153">
        <v>1</v>
      </c>
      <c r="E37" s="152" t="s">
        <v>0</v>
      </c>
      <c r="F37" s="23">
        <v>0</v>
      </c>
      <c r="G37" s="154" t="s">
        <v>1</v>
      </c>
      <c r="H37" s="155">
        <f t="shared" si="0"/>
        <v>0</v>
      </c>
      <c r="I37" s="23">
        <v>0</v>
      </c>
    </row>
    <row r="38" spans="1:9" x14ac:dyDescent="0.25">
      <c r="A38" s="150" t="s">
        <v>21</v>
      </c>
      <c r="B38" s="151" t="s">
        <v>16</v>
      </c>
      <c r="C38" s="152" t="s">
        <v>53</v>
      </c>
      <c r="D38" s="153">
        <v>1</v>
      </c>
      <c r="E38" s="152" t="s">
        <v>0</v>
      </c>
      <c r="F38" s="23">
        <v>0</v>
      </c>
      <c r="G38" s="154" t="s">
        <v>1</v>
      </c>
      <c r="H38" s="155">
        <f t="shared" si="0"/>
        <v>0</v>
      </c>
      <c r="I38" s="23">
        <v>0</v>
      </c>
    </row>
    <row r="39" spans="1:9" x14ac:dyDescent="0.25">
      <c r="A39" s="150" t="s">
        <v>21</v>
      </c>
      <c r="B39" s="151" t="s">
        <v>17</v>
      </c>
      <c r="C39" s="152" t="s">
        <v>53</v>
      </c>
      <c r="D39" s="153">
        <v>5</v>
      </c>
      <c r="E39" s="152" t="s">
        <v>0</v>
      </c>
      <c r="F39" s="23">
        <v>0</v>
      </c>
      <c r="G39" s="154" t="s">
        <v>1</v>
      </c>
      <c r="H39" s="155">
        <f t="shared" si="0"/>
        <v>0</v>
      </c>
      <c r="I39" s="23">
        <v>0</v>
      </c>
    </row>
    <row r="40" spans="1:9" x14ac:dyDescent="0.25">
      <c r="A40" s="150" t="s">
        <v>21</v>
      </c>
      <c r="B40" s="151" t="s">
        <v>104</v>
      </c>
      <c r="C40" s="152" t="s">
        <v>53</v>
      </c>
      <c r="D40" s="153">
        <v>2</v>
      </c>
      <c r="E40" s="152" t="s">
        <v>0</v>
      </c>
      <c r="F40" s="23">
        <v>0</v>
      </c>
      <c r="G40" s="154" t="s">
        <v>1</v>
      </c>
      <c r="H40" s="155">
        <f t="shared" si="0"/>
        <v>0</v>
      </c>
      <c r="I40" s="23">
        <v>0</v>
      </c>
    </row>
    <row r="41" spans="1:9" x14ac:dyDescent="0.25">
      <c r="A41" s="150" t="s">
        <v>21</v>
      </c>
      <c r="B41" s="151" t="s">
        <v>18</v>
      </c>
      <c r="C41" s="152" t="s">
        <v>53</v>
      </c>
      <c r="D41" s="153">
        <v>1</v>
      </c>
      <c r="E41" s="152" t="s">
        <v>0</v>
      </c>
      <c r="F41" s="23">
        <v>0</v>
      </c>
      <c r="G41" s="154" t="s">
        <v>1</v>
      </c>
      <c r="H41" s="155">
        <f t="shared" si="0"/>
        <v>0</v>
      </c>
      <c r="I41" s="23">
        <v>0</v>
      </c>
    </row>
    <row r="42" spans="1:9" x14ac:dyDescent="0.25">
      <c r="A42" s="150" t="s">
        <v>21</v>
      </c>
      <c r="B42" s="151" t="s">
        <v>19</v>
      </c>
      <c r="C42" s="152" t="s">
        <v>53</v>
      </c>
      <c r="D42" s="153">
        <v>1</v>
      </c>
      <c r="E42" s="152" t="s">
        <v>0</v>
      </c>
      <c r="F42" s="23">
        <v>0</v>
      </c>
      <c r="G42" s="154" t="s">
        <v>1</v>
      </c>
      <c r="H42" s="155">
        <f t="shared" si="0"/>
        <v>0</v>
      </c>
      <c r="I42" s="23">
        <v>0</v>
      </c>
    </row>
    <row r="43" spans="1:9" x14ac:dyDescent="0.25">
      <c r="A43" s="150" t="s">
        <v>21</v>
      </c>
      <c r="B43" s="151" t="s">
        <v>20</v>
      </c>
      <c r="C43" s="152" t="s">
        <v>53</v>
      </c>
      <c r="D43" s="153">
        <v>1</v>
      </c>
      <c r="E43" s="152" t="s">
        <v>0</v>
      </c>
      <c r="F43" s="23">
        <v>0</v>
      </c>
      <c r="G43" s="154" t="s">
        <v>1</v>
      </c>
      <c r="H43" s="155">
        <f t="shared" si="0"/>
        <v>0</v>
      </c>
      <c r="I43" s="23">
        <v>0</v>
      </c>
    </row>
    <row r="44" spans="1:9" x14ac:dyDescent="0.25">
      <c r="A44" s="150" t="s">
        <v>21</v>
      </c>
      <c r="B44" s="151" t="s">
        <v>140</v>
      </c>
      <c r="C44" s="152" t="s">
        <v>53</v>
      </c>
      <c r="D44" s="153">
        <v>2</v>
      </c>
      <c r="E44" s="152" t="s">
        <v>0</v>
      </c>
      <c r="F44" s="23">
        <v>0</v>
      </c>
      <c r="G44" s="154" t="s">
        <v>1</v>
      </c>
      <c r="H44" s="155">
        <f t="shared" si="0"/>
        <v>0</v>
      </c>
      <c r="I44" s="23">
        <v>0</v>
      </c>
    </row>
    <row r="45" spans="1:9" x14ac:dyDescent="0.25">
      <c r="A45" s="150" t="s">
        <v>21</v>
      </c>
      <c r="B45" s="151" t="s">
        <v>141</v>
      </c>
      <c r="C45" s="152" t="s">
        <v>53</v>
      </c>
      <c r="D45" s="153">
        <v>1</v>
      </c>
      <c r="E45" s="152" t="s">
        <v>0</v>
      </c>
      <c r="F45" s="23">
        <v>0</v>
      </c>
      <c r="G45" s="154" t="s">
        <v>1</v>
      </c>
      <c r="H45" s="155">
        <f t="shared" si="0"/>
        <v>0</v>
      </c>
      <c r="I45" s="23">
        <v>0</v>
      </c>
    </row>
    <row r="46" spans="1:9" x14ac:dyDescent="0.25">
      <c r="A46" s="150" t="s">
        <v>21</v>
      </c>
      <c r="B46" s="151" t="s">
        <v>142</v>
      </c>
      <c r="C46" s="152" t="s">
        <v>53</v>
      </c>
      <c r="D46" s="153">
        <v>3</v>
      </c>
      <c r="E46" s="152" t="s">
        <v>0</v>
      </c>
      <c r="F46" s="23">
        <v>0</v>
      </c>
      <c r="G46" s="154" t="s">
        <v>1</v>
      </c>
      <c r="H46" s="155">
        <f t="shared" si="0"/>
        <v>0</v>
      </c>
      <c r="I46" s="23">
        <v>0</v>
      </c>
    </row>
    <row r="47" spans="1:9" x14ac:dyDescent="0.25">
      <c r="A47" s="150" t="s">
        <v>105</v>
      </c>
      <c r="B47" s="151" t="s">
        <v>106</v>
      </c>
      <c r="C47" s="152" t="s">
        <v>53</v>
      </c>
      <c r="D47" s="153">
        <v>1</v>
      </c>
      <c r="E47" s="152" t="s">
        <v>0</v>
      </c>
      <c r="F47" s="23">
        <v>0</v>
      </c>
      <c r="G47" s="154" t="s">
        <v>1</v>
      </c>
      <c r="H47" s="155">
        <f t="shared" si="0"/>
        <v>0</v>
      </c>
      <c r="I47" s="23">
        <v>0</v>
      </c>
    </row>
    <row r="48" spans="1:9" x14ac:dyDescent="0.25">
      <c r="A48" s="150" t="s">
        <v>105</v>
      </c>
      <c r="B48" s="151" t="s">
        <v>4</v>
      </c>
      <c r="C48" s="152" t="s">
        <v>53</v>
      </c>
      <c r="D48" s="153">
        <v>1</v>
      </c>
      <c r="E48" s="152" t="s">
        <v>0</v>
      </c>
      <c r="F48" s="23">
        <v>0</v>
      </c>
      <c r="G48" s="154" t="s">
        <v>1</v>
      </c>
      <c r="H48" s="155">
        <f t="shared" si="0"/>
        <v>0</v>
      </c>
      <c r="I48" s="23">
        <v>0</v>
      </c>
    </row>
    <row r="49" spans="1:9" x14ac:dyDescent="0.25">
      <c r="A49" s="150" t="s">
        <v>105</v>
      </c>
      <c r="B49" s="151" t="s">
        <v>10</v>
      </c>
      <c r="C49" s="152" t="s">
        <v>53</v>
      </c>
      <c r="D49" s="153">
        <v>2</v>
      </c>
      <c r="E49" s="152" t="s">
        <v>0</v>
      </c>
      <c r="F49" s="23">
        <v>0</v>
      </c>
      <c r="G49" s="154" t="s">
        <v>1</v>
      </c>
      <c r="H49" s="155">
        <f t="shared" si="0"/>
        <v>0</v>
      </c>
      <c r="I49" s="23">
        <v>0</v>
      </c>
    </row>
    <row r="50" spans="1:9" x14ac:dyDescent="0.25">
      <c r="A50" s="150" t="s">
        <v>105</v>
      </c>
      <c r="B50" s="151" t="s">
        <v>107</v>
      </c>
      <c r="C50" s="152" t="s">
        <v>53</v>
      </c>
      <c r="D50" s="153">
        <v>1</v>
      </c>
      <c r="E50" s="152" t="s">
        <v>0</v>
      </c>
      <c r="F50" s="23">
        <v>0</v>
      </c>
      <c r="G50" s="154" t="s">
        <v>1</v>
      </c>
      <c r="H50" s="155">
        <f>+F50*D50</f>
        <v>0</v>
      </c>
      <c r="I50" s="23">
        <v>0</v>
      </c>
    </row>
    <row r="51" spans="1:9" x14ac:dyDescent="0.25">
      <c r="A51" s="150" t="s">
        <v>105</v>
      </c>
      <c r="B51" s="151" t="s">
        <v>143</v>
      </c>
      <c r="C51" s="152" t="s">
        <v>53</v>
      </c>
      <c r="D51" s="152">
        <v>1</v>
      </c>
      <c r="E51" s="152" t="s">
        <v>0</v>
      </c>
      <c r="F51" s="23">
        <v>0</v>
      </c>
      <c r="G51" s="154" t="s">
        <v>1</v>
      </c>
      <c r="H51" s="155">
        <f>+F51*D51</f>
        <v>0</v>
      </c>
      <c r="I51" s="23">
        <v>0</v>
      </c>
    </row>
    <row r="52" spans="1:9" x14ac:dyDescent="0.25">
      <c r="A52" s="156"/>
      <c r="B52" s="157"/>
      <c r="C52" s="158"/>
      <c r="D52" s="159"/>
      <c r="E52" s="158"/>
      <c r="F52" s="160"/>
      <c r="G52" s="161"/>
      <c r="H52" s="160"/>
    </row>
    <row r="53" spans="1:9" ht="15.6" x14ac:dyDescent="0.3">
      <c r="A53" s="218" t="s">
        <v>65</v>
      </c>
      <c r="B53" s="219"/>
      <c r="C53" s="219"/>
      <c r="D53" s="219"/>
      <c r="E53" s="219"/>
      <c r="F53" s="219"/>
      <c r="G53" s="219"/>
      <c r="H53" s="219"/>
      <c r="I53" s="220"/>
    </row>
    <row r="54" spans="1:9" x14ac:dyDescent="0.25">
      <c r="A54" s="150" t="s">
        <v>144</v>
      </c>
      <c r="B54" s="162" t="s">
        <v>91</v>
      </c>
      <c r="C54" s="152" t="s">
        <v>53</v>
      </c>
      <c r="D54" s="153">
        <v>1</v>
      </c>
      <c r="E54" s="152" t="s">
        <v>0</v>
      </c>
      <c r="F54" s="23">
        <v>0</v>
      </c>
      <c r="G54" s="154" t="s">
        <v>1</v>
      </c>
      <c r="H54" s="155">
        <f t="shared" ref="H54:H56" si="1">+F54*D54</f>
        <v>0</v>
      </c>
      <c r="I54" s="23">
        <v>0</v>
      </c>
    </row>
    <row r="55" spans="1:9" x14ac:dyDescent="0.25">
      <c r="A55" s="150" t="s">
        <v>144</v>
      </c>
      <c r="B55" s="162" t="s">
        <v>90</v>
      </c>
      <c r="C55" s="152" t="s">
        <v>53</v>
      </c>
      <c r="D55" s="153">
        <v>1</v>
      </c>
      <c r="E55" s="152" t="s">
        <v>0</v>
      </c>
      <c r="F55" s="23">
        <v>0</v>
      </c>
      <c r="G55" s="154" t="s">
        <v>1</v>
      </c>
      <c r="H55" s="155">
        <f t="shared" si="1"/>
        <v>0</v>
      </c>
      <c r="I55" s="23">
        <v>0</v>
      </c>
    </row>
    <row r="56" spans="1:9" x14ac:dyDescent="0.25">
      <c r="A56" s="150" t="s">
        <v>144</v>
      </c>
      <c r="B56" s="162" t="s">
        <v>145</v>
      </c>
      <c r="C56" s="152" t="s">
        <v>53</v>
      </c>
      <c r="D56" s="153">
        <v>1</v>
      </c>
      <c r="E56" s="152" t="s">
        <v>0</v>
      </c>
      <c r="F56" s="23">
        <v>0</v>
      </c>
      <c r="G56" s="154" t="s">
        <v>1</v>
      </c>
      <c r="H56" s="155">
        <f t="shared" si="1"/>
        <v>0</v>
      </c>
      <c r="I56" s="23">
        <v>0</v>
      </c>
    </row>
    <row r="57" spans="1:9" x14ac:dyDescent="0.25">
      <c r="A57" s="150" t="s">
        <v>144</v>
      </c>
      <c r="B57" s="152" t="s">
        <v>146</v>
      </c>
      <c r="C57" s="163" t="s">
        <v>53</v>
      </c>
      <c r="D57" s="152">
        <v>1</v>
      </c>
      <c r="E57" s="152" t="s">
        <v>0</v>
      </c>
      <c r="F57" s="23">
        <v>0</v>
      </c>
      <c r="G57" s="154" t="s">
        <v>1</v>
      </c>
      <c r="H57" s="155">
        <f>+F57*D57</f>
        <v>0</v>
      </c>
      <c r="I57" s="23">
        <v>0</v>
      </c>
    </row>
    <row r="58" spans="1:9" x14ac:dyDescent="0.25">
      <c r="B58" s="164"/>
      <c r="D58" s="164"/>
      <c r="E58" s="164"/>
      <c r="F58" s="165"/>
      <c r="G58" s="166"/>
      <c r="H58" s="165"/>
    </row>
    <row r="59" spans="1:9" ht="15.6" x14ac:dyDescent="0.3">
      <c r="A59" s="218" t="s">
        <v>147</v>
      </c>
      <c r="B59" s="219"/>
      <c r="C59" s="219"/>
      <c r="D59" s="219"/>
      <c r="E59" s="219"/>
      <c r="F59" s="219"/>
      <c r="G59" s="219"/>
      <c r="H59" s="219"/>
      <c r="I59" s="220"/>
    </row>
    <row r="60" spans="1:9" x14ac:dyDescent="0.25">
      <c r="A60" s="150" t="s">
        <v>148</v>
      </c>
      <c r="B60" s="162" t="s">
        <v>84</v>
      </c>
      <c r="C60" s="152" t="s">
        <v>53</v>
      </c>
      <c r="D60" s="153">
        <v>50</v>
      </c>
      <c r="E60" s="152" t="s">
        <v>0</v>
      </c>
      <c r="F60" s="23">
        <v>0</v>
      </c>
      <c r="G60" s="154" t="s">
        <v>1</v>
      </c>
      <c r="H60" s="155">
        <f t="shared" ref="H60:H63" si="2">+F60*D60</f>
        <v>0</v>
      </c>
      <c r="I60" s="23">
        <v>0</v>
      </c>
    </row>
    <row r="61" spans="1:9" x14ac:dyDescent="0.25">
      <c r="A61" s="150" t="s">
        <v>149</v>
      </c>
      <c r="B61" s="162" t="s">
        <v>150</v>
      </c>
      <c r="C61" s="152" t="s">
        <v>53</v>
      </c>
      <c r="D61" s="153">
        <v>30</v>
      </c>
      <c r="E61" s="152" t="s">
        <v>0</v>
      </c>
      <c r="F61" s="23">
        <v>0</v>
      </c>
      <c r="G61" s="154" t="s">
        <v>1</v>
      </c>
      <c r="H61" s="155">
        <f t="shared" si="2"/>
        <v>0</v>
      </c>
      <c r="I61" s="23">
        <v>0</v>
      </c>
    </row>
    <row r="62" spans="1:9" x14ac:dyDescent="0.25">
      <c r="A62" s="167" t="s">
        <v>151</v>
      </c>
      <c r="B62" s="168" t="s">
        <v>68</v>
      </c>
      <c r="C62" s="152" t="s">
        <v>124</v>
      </c>
      <c r="D62" s="153">
        <v>640</v>
      </c>
      <c r="E62" s="152" t="s">
        <v>0</v>
      </c>
      <c r="F62" s="23">
        <v>0</v>
      </c>
      <c r="G62" s="154" t="s">
        <v>1</v>
      </c>
      <c r="H62" s="155">
        <f>+F62*D62</f>
        <v>0</v>
      </c>
      <c r="I62" s="23">
        <v>0</v>
      </c>
    </row>
    <row r="63" spans="1:9" x14ac:dyDescent="0.25">
      <c r="A63" s="150" t="s">
        <v>152</v>
      </c>
      <c r="B63" s="162" t="s">
        <v>84</v>
      </c>
      <c r="C63" s="152" t="s">
        <v>53</v>
      </c>
      <c r="D63" s="153">
        <v>30</v>
      </c>
      <c r="E63" s="152" t="s">
        <v>0</v>
      </c>
      <c r="F63" s="23">
        <v>0</v>
      </c>
      <c r="G63" s="154" t="s">
        <v>1</v>
      </c>
      <c r="H63" s="155">
        <f t="shared" si="2"/>
        <v>0</v>
      </c>
      <c r="I63" s="23">
        <v>0</v>
      </c>
    </row>
    <row r="64" spans="1:9" x14ac:dyDescent="0.25">
      <c r="A64" s="169"/>
      <c r="B64" s="170"/>
      <c r="C64" s="171"/>
      <c r="D64" s="172"/>
      <c r="E64" s="171"/>
      <c r="F64" s="173"/>
      <c r="G64" s="174"/>
      <c r="H64" s="173"/>
      <c r="I64" s="12"/>
    </row>
    <row r="65" spans="1:9" ht="15.6" x14ac:dyDescent="0.3">
      <c r="A65" s="218" t="s">
        <v>27</v>
      </c>
      <c r="B65" s="219"/>
      <c r="C65" s="219"/>
      <c r="D65" s="219"/>
      <c r="E65" s="219"/>
      <c r="F65" s="219"/>
      <c r="G65" s="219"/>
      <c r="H65" s="219"/>
      <c r="I65" s="220"/>
    </row>
    <row r="66" spans="1:9" x14ac:dyDescent="0.25">
      <c r="A66" s="167" t="s">
        <v>54</v>
      </c>
      <c r="B66" s="168" t="s">
        <v>85</v>
      </c>
      <c r="C66" s="152" t="s">
        <v>56</v>
      </c>
      <c r="D66" s="153">
        <v>7500</v>
      </c>
      <c r="E66" s="152" t="s">
        <v>0</v>
      </c>
      <c r="F66" s="23">
        <v>0</v>
      </c>
      <c r="G66" s="154" t="s">
        <v>1</v>
      </c>
      <c r="H66" s="155">
        <f t="shared" ref="H66:H75" si="3">+F66*D66</f>
        <v>0</v>
      </c>
      <c r="I66" s="23">
        <v>0</v>
      </c>
    </row>
    <row r="67" spans="1:9" x14ac:dyDescent="0.25">
      <c r="A67" s="167" t="s">
        <v>24</v>
      </c>
      <c r="B67" s="168" t="s">
        <v>85</v>
      </c>
      <c r="C67" s="152" t="s">
        <v>56</v>
      </c>
      <c r="D67" s="153">
        <v>9000</v>
      </c>
      <c r="E67" s="152" t="s">
        <v>0</v>
      </c>
      <c r="F67" s="23">
        <v>0</v>
      </c>
      <c r="G67" s="154" t="s">
        <v>1</v>
      </c>
      <c r="H67" s="155">
        <f t="shared" si="3"/>
        <v>0</v>
      </c>
      <c r="I67" s="23">
        <v>0</v>
      </c>
    </row>
    <row r="68" spans="1:9" x14ac:dyDescent="0.25">
      <c r="A68" s="167" t="s">
        <v>25</v>
      </c>
      <c r="B68" s="168" t="s">
        <v>85</v>
      </c>
      <c r="C68" s="152" t="s">
        <v>56</v>
      </c>
      <c r="D68" s="153">
        <v>2500</v>
      </c>
      <c r="E68" s="152" t="s">
        <v>0</v>
      </c>
      <c r="F68" s="23">
        <v>0</v>
      </c>
      <c r="G68" s="154" t="s">
        <v>1</v>
      </c>
      <c r="H68" s="155">
        <f t="shared" si="3"/>
        <v>0</v>
      </c>
      <c r="I68" s="23">
        <v>0</v>
      </c>
    </row>
    <row r="69" spans="1:9" x14ac:dyDescent="0.25">
      <c r="A69" s="167" t="s">
        <v>22</v>
      </c>
      <c r="B69" s="168" t="s">
        <v>85</v>
      </c>
      <c r="C69" s="152" t="s">
        <v>56</v>
      </c>
      <c r="D69" s="153">
        <v>300</v>
      </c>
      <c r="E69" s="152" t="s">
        <v>0</v>
      </c>
      <c r="F69" s="23">
        <v>0</v>
      </c>
      <c r="G69" s="154" t="s">
        <v>1</v>
      </c>
      <c r="H69" s="155">
        <f t="shared" si="3"/>
        <v>0</v>
      </c>
      <c r="I69" s="23">
        <v>0</v>
      </c>
    </row>
    <row r="70" spans="1:9" x14ac:dyDescent="0.25">
      <c r="A70" s="175" t="s">
        <v>26</v>
      </c>
      <c r="B70" s="168" t="s">
        <v>84</v>
      </c>
      <c r="C70" s="176" t="s">
        <v>56</v>
      </c>
      <c r="D70" s="177">
        <v>3500</v>
      </c>
      <c r="E70" s="176" t="s">
        <v>0</v>
      </c>
      <c r="F70" s="23">
        <v>0</v>
      </c>
      <c r="G70" s="178" t="s">
        <v>1</v>
      </c>
      <c r="H70" s="155">
        <f t="shared" si="3"/>
        <v>0</v>
      </c>
      <c r="I70" s="23">
        <v>0</v>
      </c>
    </row>
    <row r="71" spans="1:9" ht="14.4" x14ac:dyDescent="0.3">
      <c r="A71" s="179" t="s">
        <v>153</v>
      </c>
      <c r="B71" s="168" t="s">
        <v>154</v>
      </c>
      <c r="C71" s="176" t="s">
        <v>56</v>
      </c>
      <c r="D71" s="177">
        <v>5100</v>
      </c>
      <c r="E71" s="176" t="s">
        <v>0</v>
      </c>
      <c r="F71" s="23">
        <v>0</v>
      </c>
      <c r="G71" s="178" t="s">
        <v>1</v>
      </c>
      <c r="H71" s="155">
        <f t="shared" si="3"/>
        <v>0</v>
      </c>
      <c r="I71" s="23">
        <v>0</v>
      </c>
    </row>
    <row r="72" spans="1:9" ht="14.4" x14ac:dyDescent="0.3">
      <c r="A72" s="179" t="s">
        <v>155</v>
      </c>
      <c r="B72" s="168" t="s">
        <v>154</v>
      </c>
      <c r="C72" s="176" t="s">
        <v>56</v>
      </c>
      <c r="D72" s="177">
        <v>640</v>
      </c>
      <c r="E72" s="176" t="s">
        <v>0</v>
      </c>
      <c r="F72" s="23">
        <v>0</v>
      </c>
      <c r="G72" s="178" t="s">
        <v>1</v>
      </c>
      <c r="H72" s="155">
        <f t="shared" si="3"/>
        <v>0</v>
      </c>
      <c r="I72" s="23">
        <v>0</v>
      </c>
    </row>
    <row r="73" spans="1:9" ht="14.4" x14ac:dyDescent="0.3">
      <c r="A73" s="179" t="s">
        <v>156</v>
      </c>
      <c r="B73" s="168" t="s">
        <v>154</v>
      </c>
      <c r="C73" s="176" t="s">
        <v>56</v>
      </c>
      <c r="D73" s="177">
        <v>500</v>
      </c>
      <c r="E73" s="176" t="s">
        <v>0</v>
      </c>
      <c r="F73" s="23">
        <v>0</v>
      </c>
      <c r="G73" s="178" t="s">
        <v>1</v>
      </c>
      <c r="H73" s="155">
        <f t="shared" si="3"/>
        <v>0</v>
      </c>
      <c r="I73" s="23">
        <v>0</v>
      </c>
    </row>
    <row r="74" spans="1:9" ht="12.75" customHeight="1" x14ac:dyDescent="0.3">
      <c r="A74" s="179" t="s">
        <v>157</v>
      </c>
      <c r="B74" s="168" t="s">
        <v>154</v>
      </c>
      <c r="C74" s="176" t="s">
        <v>56</v>
      </c>
      <c r="D74" s="177">
        <v>500</v>
      </c>
      <c r="E74" s="176" t="s">
        <v>0</v>
      </c>
      <c r="F74" s="23">
        <v>0</v>
      </c>
      <c r="G74" s="178" t="s">
        <v>1</v>
      </c>
      <c r="H74" s="155">
        <f t="shared" si="3"/>
        <v>0</v>
      </c>
      <c r="I74" s="23">
        <v>0</v>
      </c>
    </row>
    <row r="75" spans="1:9" ht="12.75" customHeight="1" x14ac:dyDescent="0.3">
      <c r="A75" s="179" t="s">
        <v>158</v>
      </c>
      <c r="B75" s="168" t="s">
        <v>154</v>
      </c>
      <c r="C75" s="176" t="s">
        <v>56</v>
      </c>
      <c r="D75" s="153">
        <v>675</v>
      </c>
      <c r="E75" s="176" t="s">
        <v>0</v>
      </c>
      <c r="F75" s="23">
        <v>0</v>
      </c>
      <c r="G75" s="178" t="s">
        <v>1</v>
      </c>
      <c r="H75" s="155">
        <f t="shared" si="3"/>
        <v>0</v>
      </c>
      <c r="I75" s="23">
        <v>0</v>
      </c>
    </row>
    <row r="76" spans="1:9" ht="12.75" customHeight="1" x14ac:dyDescent="0.25">
      <c r="A76" s="180"/>
      <c r="B76" s="181"/>
      <c r="C76" s="182"/>
      <c r="D76" s="183"/>
      <c r="E76" s="182"/>
      <c r="F76" s="160"/>
      <c r="G76" s="184"/>
      <c r="H76" s="160"/>
    </row>
    <row r="77" spans="1:9" s="14" customFormat="1" ht="15.6" x14ac:dyDescent="0.3">
      <c r="A77" s="214" t="s">
        <v>96</v>
      </c>
      <c r="B77" s="215"/>
      <c r="C77" s="215"/>
      <c r="D77" s="215"/>
      <c r="E77" s="215"/>
      <c r="F77" s="215"/>
      <c r="G77" s="215"/>
      <c r="H77" s="215"/>
      <c r="I77" s="216"/>
    </row>
    <row r="78" spans="1:9" s="14" customFormat="1" x14ac:dyDescent="0.25">
      <c r="A78" s="167" t="s">
        <v>97</v>
      </c>
      <c r="B78" s="168" t="s">
        <v>98</v>
      </c>
      <c r="C78" s="152" t="s">
        <v>100</v>
      </c>
      <c r="D78" s="153">
        <v>100</v>
      </c>
      <c r="E78" s="152" t="s">
        <v>0</v>
      </c>
      <c r="F78" s="23">
        <v>0</v>
      </c>
      <c r="G78" s="154" t="s">
        <v>1</v>
      </c>
      <c r="H78" s="155">
        <f t="shared" ref="H78:H79" si="4">+F78*D78</f>
        <v>0</v>
      </c>
      <c r="I78" s="23">
        <v>0</v>
      </c>
    </row>
    <row r="79" spans="1:9" x14ac:dyDescent="0.25">
      <c r="A79" s="167" t="s">
        <v>99</v>
      </c>
      <c r="B79" s="168" t="s">
        <v>84</v>
      </c>
      <c r="C79" s="152" t="s">
        <v>56</v>
      </c>
      <c r="D79" s="153">
        <v>250</v>
      </c>
      <c r="E79" s="152" t="s">
        <v>0</v>
      </c>
      <c r="F79" s="23">
        <v>0</v>
      </c>
      <c r="G79" s="154" t="s">
        <v>1</v>
      </c>
      <c r="H79" s="185">
        <f t="shared" si="4"/>
        <v>0</v>
      </c>
      <c r="I79" s="116">
        <v>0</v>
      </c>
    </row>
    <row r="80" spans="1:9" x14ac:dyDescent="0.25">
      <c r="A80" s="186"/>
      <c r="B80" s="187"/>
      <c r="C80" s="158"/>
      <c r="D80" s="159"/>
      <c r="E80" s="158"/>
      <c r="F80" s="160"/>
      <c r="G80" s="161"/>
      <c r="H80" s="160"/>
      <c r="I80" s="117"/>
    </row>
    <row r="81" spans="1:9" ht="15.6" x14ac:dyDescent="0.25">
      <c r="A81" s="206" t="s">
        <v>28</v>
      </c>
      <c r="B81" s="207"/>
      <c r="C81" s="207"/>
      <c r="D81" s="207"/>
      <c r="E81" s="207"/>
      <c r="F81" s="207"/>
      <c r="G81" s="207"/>
      <c r="H81" s="207"/>
      <c r="I81" s="208"/>
    </row>
    <row r="82" spans="1:9" x14ac:dyDescent="0.25">
      <c r="A82" s="167" t="s">
        <v>159</v>
      </c>
      <c r="B82" s="151" t="s">
        <v>160</v>
      </c>
      <c r="C82" s="152" t="s">
        <v>56</v>
      </c>
      <c r="D82" s="153">
        <v>1000</v>
      </c>
      <c r="E82" s="152" t="s">
        <v>0</v>
      </c>
      <c r="F82" s="23">
        <v>0</v>
      </c>
      <c r="G82" s="154" t="s">
        <v>1</v>
      </c>
      <c r="H82" s="155">
        <f t="shared" ref="H82:H84" si="5">+F82*D82</f>
        <v>0</v>
      </c>
      <c r="I82" s="23">
        <v>0</v>
      </c>
    </row>
    <row r="83" spans="1:9" x14ac:dyDescent="0.25">
      <c r="A83" s="167" t="s">
        <v>159</v>
      </c>
      <c r="B83" s="151" t="s">
        <v>154</v>
      </c>
      <c r="C83" s="152" t="s">
        <v>56</v>
      </c>
      <c r="D83" s="153">
        <v>2000</v>
      </c>
      <c r="E83" s="152" t="s">
        <v>0</v>
      </c>
      <c r="F83" s="23">
        <v>0</v>
      </c>
      <c r="G83" s="154" t="s">
        <v>1</v>
      </c>
      <c r="H83" s="155">
        <f t="shared" si="5"/>
        <v>0</v>
      </c>
      <c r="I83" s="23">
        <v>0</v>
      </c>
    </row>
    <row r="84" spans="1:9" x14ac:dyDescent="0.25">
      <c r="A84" s="167" t="s">
        <v>161</v>
      </c>
      <c r="B84" s="151" t="s">
        <v>160</v>
      </c>
      <c r="C84" s="152" t="s">
        <v>56</v>
      </c>
      <c r="D84" s="153">
        <v>1000</v>
      </c>
      <c r="E84" s="152" t="s">
        <v>0</v>
      </c>
      <c r="F84" s="23">
        <v>0</v>
      </c>
      <c r="G84" s="154" t="s">
        <v>1</v>
      </c>
      <c r="H84" s="155">
        <f t="shared" si="5"/>
        <v>0</v>
      </c>
      <c r="I84" s="23">
        <v>0</v>
      </c>
    </row>
    <row r="85" spans="1:9" x14ac:dyDescent="0.25">
      <c r="A85" s="167" t="s">
        <v>161</v>
      </c>
      <c r="B85" s="151" t="s">
        <v>154</v>
      </c>
      <c r="C85" s="152" t="s">
        <v>56</v>
      </c>
      <c r="D85" s="153">
        <v>2000</v>
      </c>
      <c r="E85" s="152" t="s">
        <v>0</v>
      </c>
      <c r="F85" s="23">
        <v>0</v>
      </c>
      <c r="G85" s="154" t="s">
        <v>1</v>
      </c>
      <c r="H85" s="155">
        <f>+F85*D85</f>
        <v>0</v>
      </c>
      <c r="I85" s="23">
        <v>0</v>
      </c>
    </row>
    <row r="86" spans="1:9" x14ac:dyDescent="0.25">
      <c r="A86" s="188" t="s">
        <v>162</v>
      </c>
      <c r="B86" s="151" t="s">
        <v>160</v>
      </c>
      <c r="C86" s="152" t="s">
        <v>56</v>
      </c>
      <c r="D86" s="153">
        <v>1000</v>
      </c>
      <c r="E86" s="152" t="s">
        <v>0</v>
      </c>
      <c r="F86" s="23">
        <v>0</v>
      </c>
      <c r="G86" s="154" t="s">
        <v>1</v>
      </c>
      <c r="H86" s="155">
        <f t="shared" ref="H86:H89" si="6">+F86*D86</f>
        <v>0</v>
      </c>
      <c r="I86" s="23">
        <v>0</v>
      </c>
    </row>
    <row r="87" spans="1:9" s="14" customFormat="1" x14ac:dyDescent="0.25">
      <c r="A87" s="188" t="s">
        <v>162</v>
      </c>
      <c r="B87" s="151" t="s">
        <v>154</v>
      </c>
      <c r="C87" s="152" t="s">
        <v>56</v>
      </c>
      <c r="D87" s="153">
        <v>2000</v>
      </c>
      <c r="E87" s="152" t="s">
        <v>0</v>
      </c>
      <c r="F87" s="23">
        <v>0</v>
      </c>
      <c r="G87" s="154" t="s">
        <v>1</v>
      </c>
      <c r="H87" s="155">
        <f t="shared" si="6"/>
        <v>0</v>
      </c>
      <c r="I87" s="23">
        <v>0</v>
      </c>
    </row>
    <row r="88" spans="1:9" s="14" customFormat="1" x14ac:dyDescent="0.25">
      <c r="A88" s="188" t="s">
        <v>163</v>
      </c>
      <c r="B88" s="151" t="s">
        <v>160</v>
      </c>
      <c r="C88" s="152" t="s">
        <v>56</v>
      </c>
      <c r="D88" s="153">
        <v>1000</v>
      </c>
      <c r="E88" s="152" t="s">
        <v>0</v>
      </c>
      <c r="F88" s="23">
        <v>0</v>
      </c>
      <c r="G88" s="154" t="s">
        <v>1</v>
      </c>
      <c r="H88" s="155">
        <f t="shared" si="6"/>
        <v>0</v>
      </c>
      <c r="I88" s="23">
        <v>0</v>
      </c>
    </row>
    <row r="89" spans="1:9" x14ac:dyDescent="0.25">
      <c r="A89" s="188" t="s">
        <v>163</v>
      </c>
      <c r="B89" s="151" t="s">
        <v>154</v>
      </c>
      <c r="C89" s="152" t="s">
        <v>56</v>
      </c>
      <c r="D89" s="153">
        <v>2000</v>
      </c>
      <c r="E89" s="152" t="s">
        <v>0</v>
      </c>
      <c r="F89" s="23">
        <v>0</v>
      </c>
      <c r="G89" s="154" t="s">
        <v>1</v>
      </c>
      <c r="H89" s="155">
        <f t="shared" si="6"/>
        <v>0</v>
      </c>
      <c r="I89" s="23">
        <v>0</v>
      </c>
    </row>
    <row r="90" spans="1:9" x14ac:dyDescent="0.25">
      <c r="A90" s="189"/>
      <c r="B90" s="190"/>
      <c r="C90" s="164"/>
      <c r="D90" s="191"/>
      <c r="E90" s="164"/>
      <c r="F90" s="165"/>
      <c r="G90" s="166"/>
      <c r="H90" s="165"/>
    </row>
    <row r="91" spans="1:9" ht="15.6" x14ac:dyDescent="0.25">
      <c r="A91" s="206" t="s">
        <v>33</v>
      </c>
      <c r="B91" s="207"/>
      <c r="C91" s="207"/>
      <c r="D91" s="207"/>
      <c r="E91" s="207"/>
      <c r="F91" s="207"/>
      <c r="G91" s="207"/>
      <c r="H91" s="207"/>
      <c r="I91" s="208"/>
    </row>
    <row r="92" spans="1:9" x14ac:dyDescent="0.25">
      <c r="A92" s="167" t="s">
        <v>29</v>
      </c>
      <c r="B92" s="168" t="s">
        <v>87</v>
      </c>
      <c r="C92" s="152" t="s">
        <v>53</v>
      </c>
      <c r="D92" s="153">
        <v>3500</v>
      </c>
      <c r="E92" s="152" t="s">
        <v>0</v>
      </c>
      <c r="F92" s="23">
        <v>0</v>
      </c>
      <c r="G92" s="154" t="s">
        <v>1</v>
      </c>
      <c r="H92" s="155">
        <f t="shared" ref="H92:H104" si="7">+F92*D92</f>
        <v>0</v>
      </c>
      <c r="I92" s="23">
        <v>0</v>
      </c>
    </row>
    <row r="93" spans="1:9" x14ac:dyDescent="0.25">
      <c r="A93" s="192" t="s">
        <v>30</v>
      </c>
      <c r="B93" s="168" t="s">
        <v>87</v>
      </c>
      <c r="C93" s="152" t="s">
        <v>53</v>
      </c>
      <c r="D93" s="153">
        <v>2500</v>
      </c>
      <c r="E93" s="152" t="s">
        <v>0</v>
      </c>
      <c r="F93" s="23">
        <v>0</v>
      </c>
      <c r="G93" s="154" t="s">
        <v>1</v>
      </c>
      <c r="H93" s="155">
        <f t="shared" si="7"/>
        <v>0</v>
      </c>
      <c r="I93" s="23">
        <v>0</v>
      </c>
    </row>
    <row r="94" spans="1:9" x14ac:dyDescent="0.25">
      <c r="A94" s="167" t="s">
        <v>31</v>
      </c>
      <c r="B94" s="168" t="s">
        <v>87</v>
      </c>
      <c r="C94" s="152" t="s">
        <v>53</v>
      </c>
      <c r="D94" s="153">
        <v>100</v>
      </c>
      <c r="E94" s="152" t="s">
        <v>0</v>
      </c>
      <c r="F94" s="23">
        <v>0</v>
      </c>
      <c r="G94" s="154" t="s">
        <v>1</v>
      </c>
      <c r="H94" s="155">
        <f t="shared" si="7"/>
        <v>0</v>
      </c>
      <c r="I94" s="23">
        <v>0</v>
      </c>
    </row>
    <row r="95" spans="1:9" x14ac:dyDescent="0.25">
      <c r="A95" s="192" t="s">
        <v>32</v>
      </c>
      <c r="B95" s="168" t="s">
        <v>87</v>
      </c>
      <c r="C95" s="152" t="s">
        <v>53</v>
      </c>
      <c r="D95" s="153">
        <v>650</v>
      </c>
      <c r="E95" s="152" t="s">
        <v>0</v>
      </c>
      <c r="F95" s="23">
        <v>0</v>
      </c>
      <c r="G95" s="154" t="s">
        <v>1</v>
      </c>
      <c r="H95" s="155">
        <f t="shared" si="7"/>
        <v>0</v>
      </c>
      <c r="I95" s="23">
        <v>0</v>
      </c>
    </row>
    <row r="96" spans="1:9" x14ac:dyDescent="0.25">
      <c r="A96" s="192" t="s">
        <v>164</v>
      </c>
      <c r="B96" s="168" t="s">
        <v>87</v>
      </c>
      <c r="C96" s="152" t="s">
        <v>53</v>
      </c>
      <c r="D96" s="153">
        <v>650</v>
      </c>
      <c r="E96" s="152" t="s">
        <v>0</v>
      </c>
      <c r="F96" s="23">
        <v>0</v>
      </c>
      <c r="G96" s="154" t="s">
        <v>1</v>
      </c>
      <c r="H96" s="155">
        <f t="shared" si="7"/>
        <v>0</v>
      </c>
      <c r="I96" s="23">
        <v>0</v>
      </c>
    </row>
    <row r="97" spans="1:9" x14ac:dyDescent="0.25">
      <c r="A97" s="192" t="s">
        <v>165</v>
      </c>
      <c r="B97" s="168" t="s">
        <v>87</v>
      </c>
      <c r="C97" s="152" t="s">
        <v>53</v>
      </c>
      <c r="D97" s="153">
        <v>500</v>
      </c>
      <c r="E97" s="152" t="s">
        <v>0</v>
      </c>
      <c r="F97" s="23">
        <v>0</v>
      </c>
      <c r="G97" s="154" t="s">
        <v>1</v>
      </c>
      <c r="H97" s="155">
        <f t="shared" si="7"/>
        <v>0</v>
      </c>
      <c r="I97" s="23">
        <v>0</v>
      </c>
    </row>
    <row r="98" spans="1:9" x14ac:dyDescent="0.25">
      <c r="A98" s="192" t="s">
        <v>166</v>
      </c>
      <c r="B98" s="168" t="s">
        <v>87</v>
      </c>
      <c r="C98" s="152" t="s">
        <v>53</v>
      </c>
      <c r="D98" s="153">
        <v>500</v>
      </c>
      <c r="E98" s="152" t="s">
        <v>0</v>
      </c>
      <c r="F98" s="23">
        <v>0</v>
      </c>
      <c r="G98" s="154" t="s">
        <v>1</v>
      </c>
      <c r="H98" s="155">
        <f t="shared" si="7"/>
        <v>0</v>
      </c>
      <c r="I98" s="23">
        <v>0</v>
      </c>
    </row>
    <row r="99" spans="1:9" x14ac:dyDescent="0.25">
      <c r="A99" s="192" t="s">
        <v>167</v>
      </c>
      <c r="B99" s="168" t="s">
        <v>87</v>
      </c>
      <c r="C99" s="152" t="s">
        <v>53</v>
      </c>
      <c r="D99" s="153">
        <v>500</v>
      </c>
      <c r="E99" s="152" t="s">
        <v>0</v>
      </c>
      <c r="F99" s="23">
        <v>0</v>
      </c>
      <c r="G99" s="154" t="s">
        <v>1</v>
      </c>
      <c r="H99" s="155">
        <f t="shared" si="7"/>
        <v>0</v>
      </c>
      <c r="I99" s="23">
        <v>0</v>
      </c>
    </row>
    <row r="100" spans="1:9" x14ac:dyDescent="0.25">
      <c r="A100" s="192" t="s">
        <v>168</v>
      </c>
      <c r="B100" s="168" t="s">
        <v>87</v>
      </c>
      <c r="C100" s="152" t="s">
        <v>53</v>
      </c>
      <c r="D100" s="153">
        <v>500</v>
      </c>
      <c r="E100" s="152" t="s">
        <v>0</v>
      </c>
      <c r="F100" s="23">
        <v>0</v>
      </c>
      <c r="G100" s="154" t="s">
        <v>1</v>
      </c>
      <c r="H100" s="155">
        <f t="shared" si="7"/>
        <v>0</v>
      </c>
      <c r="I100" s="23">
        <v>0</v>
      </c>
    </row>
    <row r="101" spans="1:9" x14ac:dyDescent="0.25">
      <c r="A101" s="192" t="s">
        <v>82</v>
      </c>
      <c r="B101" s="168" t="s">
        <v>87</v>
      </c>
      <c r="C101" s="152" t="s">
        <v>53</v>
      </c>
      <c r="D101" s="153">
        <v>325</v>
      </c>
      <c r="E101" s="152" t="s">
        <v>0</v>
      </c>
      <c r="F101" s="23">
        <v>0</v>
      </c>
      <c r="G101" s="154" t="s">
        <v>1</v>
      </c>
      <c r="H101" s="155">
        <f t="shared" si="7"/>
        <v>0</v>
      </c>
      <c r="I101" s="23">
        <v>0</v>
      </c>
    </row>
    <row r="102" spans="1:9" x14ac:dyDescent="0.25">
      <c r="A102" s="192" t="s">
        <v>169</v>
      </c>
      <c r="B102" s="168" t="s">
        <v>170</v>
      </c>
      <c r="C102" s="152" t="s">
        <v>53</v>
      </c>
      <c r="D102" s="153">
        <v>25</v>
      </c>
      <c r="E102" s="152" t="s">
        <v>0</v>
      </c>
      <c r="F102" s="23">
        <v>0</v>
      </c>
      <c r="G102" s="154" t="s">
        <v>1</v>
      </c>
      <c r="H102" s="155">
        <f t="shared" si="7"/>
        <v>0</v>
      </c>
      <c r="I102" s="23">
        <v>0</v>
      </c>
    </row>
    <row r="103" spans="1:9" x14ac:dyDescent="0.25">
      <c r="A103" s="192" t="s">
        <v>171</v>
      </c>
      <c r="B103" s="168" t="s">
        <v>172</v>
      </c>
      <c r="C103" s="152" t="s">
        <v>53</v>
      </c>
      <c r="D103" s="153">
        <v>4</v>
      </c>
      <c r="E103" s="152" t="s">
        <v>0</v>
      </c>
      <c r="F103" s="23">
        <v>0</v>
      </c>
      <c r="G103" s="154" t="s">
        <v>1</v>
      </c>
      <c r="H103" s="155">
        <f t="shared" si="7"/>
        <v>0</v>
      </c>
      <c r="I103" s="23">
        <v>0</v>
      </c>
    </row>
    <row r="104" spans="1:9" x14ac:dyDescent="0.25">
      <c r="A104" s="192" t="s">
        <v>173</v>
      </c>
      <c r="B104" s="168" t="s">
        <v>172</v>
      </c>
      <c r="C104" s="152" t="s">
        <v>53</v>
      </c>
      <c r="D104" s="153">
        <v>4</v>
      </c>
      <c r="E104" s="152" t="s">
        <v>0</v>
      </c>
      <c r="F104" s="23">
        <v>0</v>
      </c>
      <c r="G104" s="154" t="s">
        <v>1</v>
      </c>
      <c r="H104" s="155">
        <f t="shared" si="7"/>
        <v>0</v>
      </c>
      <c r="I104" s="23">
        <v>0</v>
      </c>
    </row>
    <row r="105" spans="1:9" x14ac:dyDescent="0.25">
      <c r="A105" s="193"/>
      <c r="C105" s="164"/>
      <c r="D105" s="191"/>
      <c r="E105" s="164"/>
      <c r="F105" s="165"/>
      <c r="G105" s="166"/>
      <c r="H105" s="165"/>
      <c r="I105" s="26"/>
    </row>
    <row r="106" spans="1:9" ht="15.6" x14ac:dyDescent="0.25">
      <c r="A106" s="209" t="s">
        <v>34</v>
      </c>
      <c r="B106" s="210"/>
      <c r="C106" s="210"/>
      <c r="D106" s="210"/>
      <c r="E106" s="210"/>
      <c r="F106" s="210"/>
      <c r="G106" s="210"/>
      <c r="H106" s="210"/>
      <c r="I106" s="211"/>
    </row>
    <row r="107" spans="1:9" x14ac:dyDescent="0.25">
      <c r="A107" s="167" t="s">
        <v>174</v>
      </c>
      <c r="B107" s="168" t="s">
        <v>235</v>
      </c>
      <c r="C107" s="152" t="s">
        <v>53</v>
      </c>
      <c r="D107" s="153">
        <v>250</v>
      </c>
      <c r="E107" s="152" t="s">
        <v>0</v>
      </c>
      <c r="F107" s="23">
        <v>0</v>
      </c>
      <c r="G107" s="154" t="s">
        <v>1</v>
      </c>
      <c r="H107" s="155">
        <f>+F107*D107</f>
        <v>0</v>
      </c>
      <c r="I107" s="23">
        <v>0</v>
      </c>
    </row>
    <row r="108" spans="1:9" x14ac:dyDescent="0.25">
      <c r="A108" s="167" t="s">
        <v>236</v>
      </c>
      <c r="B108" s="168" t="s">
        <v>237</v>
      </c>
      <c r="C108" s="152" t="s">
        <v>53</v>
      </c>
      <c r="D108" s="153">
        <v>300</v>
      </c>
      <c r="E108" s="152" t="s">
        <v>0</v>
      </c>
      <c r="F108" s="23">
        <v>0</v>
      </c>
      <c r="G108" s="154" t="s">
        <v>1</v>
      </c>
      <c r="H108" s="155">
        <f>+F108*D108</f>
        <v>0</v>
      </c>
      <c r="I108" s="23">
        <v>0</v>
      </c>
    </row>
    <row r="109" spans="1:9" x14ac:dyDescent="0.25">
      <c r="A109" s="189"/>
      <c r="C109" s="164"/>
      <c r="D109" s="191"/>
      <c r="E109" s="164"/>
      <c r="F109" s="165"/>
      <c r="G109" s="166"/>
      <c r="H109" s="165"/>
    </row>
    <row r="110" spans="1:9" ht="15.6" x14ac:dyDescent="0.25">
      <c r="A110" s="206" t="s">
        <v>39</v>
      </c>
      <c r="B110" s="207"/>
      <c r="C110" s="207"/>
      <c r="D110" s="207"/>
      <c r="E110" s="207"/>
      <c r="F110" s="207"/>
      <c r="G110" s="207"/>
      <c r="H110" s="207"/>
      <c r="I110" s="208"/>
    </row>
    <row r="111" spans="1:9" x14ac:dyDescent="0.25">
      <c r="A111" s="167" t="s">
        <v>35</v>
      </c>
      <c r="B111" s="168" t="s">
        <v>84</v>
      </c>
      <c r="C111" s="152" t="s">
        <v>55</v>
      </c>
      <c r="D111" s="153">
        <v>18000</v>
      </c>
      <c r="E111" s="152" t="s">
        <v>0</v>
      </c>
      <c r="F111" s="23">
        <v>0</v>
      </c>
      <c r="G111" s="154" t="s">
        <v>1</v>
      </c>
      <c r="H111" s="155">
        <f t="shared" ref="H111:H115" si="8">+F111*D111</f>
        <v>0</v>
      </c>
      <c r="I111" s="23">
        <v>0</v>
      </c>
    </row>
    <row r="112" spans="1:9" ht="12.75" customHeight="1" x14ac:dyDescent="0.25">
      <c r="A112" s="167" t="s">
        <v>36</v>
      </c>
      <c r="B112" s="168" t="s">
        <v>84</v>
      </c>
      <c r="C112" s="152" t="s">
        <v>55</v>
      </c>
      <c r="D112" s="194">
        <v>6000</v>
      </c>
      <c r="E112" s="152" t="s">
        <v>0</v>
      </c>
      <c r="F112" s="23">
        <v>0</v>
      </c>
      <c r="G112" s="154" t="s">
        <v>1</v>
      </c>
      <c r="H112" s="155">
        <f t="shared" si="8"/>
        <v>0</v>
      </c>
      <c r="I112" s="23">
        <v>0</v>
      </c>
    </row>
    <row r="113" spans="1:9" x14ac:dyDescent="0.25">
      <c r="A113" s="167" t="s">
        <v>37</v>
      </c>
      <c r="B113" s="168" t="s">
        <v>84</v>
      </c>
      <c r="C113" s="152" t="s">
        <v>55</v>
      </c>
      <c r="D113" s="153">
        <v>400</v>
      </c>
      <c r="E113" s="152" t="s">
        <v>0</v>
      </c>
      <c r="F113" s="23">
        <v>0</v>
      </c>
      <c r="G113" s="154" t="s">
        <v>1</v>
      </c>
      <c r="H113" s="155">
        <f t="shared" si="8"/>
        <v>0</v>
      </c>
      <c r="I113" s="23">
        <v>0</v>
      </c>
    </row>
    <row r="114" spans="1:9" x14ac:dyDescent="0.25">
      <c r="A114" s="167" t="s">
        <v>38</v>
      </c>
      <c r="B114" s="168" t="s">
        <v>84</v>
      </c>
      <c r="C114" s="152" t="s">
        <v>55</v>
      </c>
      <c r="D114" s="153">
        <v>400</v>
      </c>
      <c r="E114" s="152" t="s">
        <v>0</v>
      </c>
      <c r="F114" s="23">
        <v>0</v>
      </c>
      <c r="G114" s="154" t="s">
        <v>1</v>
      </c>
      <c r="H114" s="155">
        <f t="shared" si="8"/>
        <v>0</v>
      </c>
      <c r="I114" s="23">
        <v>0</v>
      </c>
    </row>
    <row r="115" spans="1:9" x14ac:dyDescent="0.25">
      <c r="A115" s="167" t="s">
        <v>175</v>
      </c>
      <c r="B115" s="168" t="s">
        <v>126</v>
      </c>
      <c r="C115" s="152" t="s">
        <v>53</v>
      </c>
      <c r="D115" s="153">
        <v>50</v>
      </c>
      <c r="E115" s="152" t="s">
        <v>0</v>
      </c>
      <c r="F115" s="23">
        <v>0</v>
      </c>
      <c r="G115" s="154" t="s">
        <v>1</v>
      </c>
      <c r="H115" s="155">
        <f t="shared" si="8"/>
        <v>0</v>
      </c>
      <c r="I115" s="23">
        <v>0</v>
      </c>
    </row>
    <row r="116" spans="1:9" x14ac:dyDescent="0.25">
      <c r="A116" s="189"/>
      <c r="C116" s="164"/>
      <c r="D116" s="191"/>
      <c r="E116" s="164"/>
      <c r="F116" s="165"/>
      <c r="G116" s="166"/>
      <c r="H116" s="165"/>
    </row>
    <row r="117" spans="1:9" ht="15.6" x14ac:dyDescent="0.25">
      <c r="A117" s="206" t="s">
        <v>66</v>
      </c>
      <c r="B117" s="207"/>
      <c r="C117" s="207"/>
      <c r="D117" s="207"/>
      <c r="E117" s="207"/>
      <c r="F117" s="207"/>
      <c r="G117" s="207"/>
      <c r="H117" s="207"/>
      <c r="I117" s="208"/>
    </row>
    <row r="118" spans="1:9" x14ac:dyDescent="0.25">
      <c r="A118" s="167" t="s">
        <v>40</v>
      </c>
      <c r="B118" s="151" t="s">
        <v>57</v>
      </c>
      <c r="C118" s="152" t="s">
        <v>53</v>
      </c>
      <c r="D118" s="153">
        <v>15</v>
      </c>
      <c r="E118" s="152" t="s">
        <v>0</v>
      </c>
      <c r="F118" s="23">
        <v>0</v>
      </c>
      <c r="G118" s="154" t="s">
        <v>1</v>
      </c>
      <c r="H118" s="155">
        <f t="shared" ref="H118:H136" si="9">+F118*D118</f>
        <v>0</v>
      </c>
      <c r="I118" s="23">
        <v>0</v>
      </c>
    </row>
    <row r="119" spans="1:9" x14ac:dyDescent="0.25">
      <c r="A119" s="167" t="s">
        <v>40</v>
      </c>
      <c r="B119" s="151" t="s">
        <v>58</v>
      </c>
      <c r="C119" s="152" t="s">
        <v>53</v>
      </c>
      <c r="D119" s="153">
        <v>250</v>
      </c>
      <c r="E119" s="152" t="s">
        <v>0</v>
      </c>
      <c r="F119" s="23">
        <v>0</v>
      </c>
      <c r="G119" s="154" t="s">
        <v>1</v>
      </c>
      <c r="H119" s="155">
        <f t="shared" si="9"/>
        <v>0</v>
      </c>
      <c r="I119" s="23">
        <v>0</v>
      </c>
    </row>
    <row r="120" spans="1:9" x14ac:dyDescent="0.25">
      <c r="A120" s="167" t="s">
        <v>40</v>
      </c>
      <c r="B120" s="151" t="s">
        <v>59</v>
      </c>
      <c r="C120" s="152" t="s">
        <v>53</v>
      </c>
      <c r="D120" s="153">
        <v>850</v>
      </c>
      <c r="E120" s="152" t="s">
        <v>0</v>
      </c>
      <c r="F120" s="23">
        <v>0</v>
      </c>
      <c r="G120" s="154" t="s">
        <v>1</v>
      </c>
      <c r="H120" s="155">
        <f t="shared" si="9"/>
        <v>0</v>
      </c>
      <c r="I120" s="23">
        <v>0</v>
      </c>
    </row>
    <row r="121" spans="1:9" s="14" customFormat="1" x14ac:dyDescent="0.25">
      <c r="A121" s="167" t="s">
        <v>121</v>
      </c>
      <c r="B121" s="151" t="s">
        <v>57</v>
      </c>
      <c r="C121" s="152" t="s">
        <v>53</v>
      </c>
      <c r="D121" s="153">
        <v>40</v>
      </c>
      <c r="E121" s="152" t="s">
        <v>0</v>
      </c>
      <c r="F121" s="23">
        <v>0</v>
      </c>
      <c r="G121" s="154" t="s">
        <v>1</v>
      </c>
      <c r="H121" s="155">
        <f t="shared" si="9"/>
        <v>0</v>
      </c>
      <c r="I121" s="23">
        <v>0</v>
      </c>
    </row>
    <row r="122" spans="1:9" s="14" customFormat="1" x14ac:dyDescent="0.25">
      <c r="A122" s="167" t="s">
        <v>121</v>
      </c>
      <c r="B122" s="151" t="s">
        <v>58</v>
      </c>
      <c r="C122" s="152" t="s">
        <v>53</v>
      </c>
      <c r="D122" s="152">
        <v>50</v>
      </c>
      <c r="E122" s="152" t="s">
        <v>0</v>
      </c>
      <c r="F122" s="23">
        <v>0</v>
      </c>
      <c r="G122" s="154" t="s">
        <v>1</v>
      </c>
      <c r="H122" s="155">
        <f t="shared" si="9"/>
        <v>0</v>
      </c>
      <c r="I122" s="23">
        <v>0</v>
      </c>
    </row>
    <row r="123" spans="1:9" x14ac:dyDescent="0.25">
      <c r="A123" s="167" t="s">
        <v>121</v>
      </c>
      <c r="B123" s="151" t="s">
        <v>59</v>
      </c>
      <c r="C123" s="152" t="s">
        <v>53</v>
      </c>
      <c r="D123" s="152">
        <v>70</v>
      </c>
      <c r="E123" s="152" t="s">
        <v>0</v>
      </c>
      <c r="F123" s="23">
        <v>0</v>
      </c>
      <c r="G123" s="154" t="s">
        <v>1</v>
      </c>
      <c r="H123" s="155">
        <f t="shared" si="9"/>
        <v>0</v>
      </c>
      <c r="I123" s="23">
        <v>0</v>
      </c>
    </row>
    <row r="124" spans="1:9" x14ac:dyDescent="0.25">
      <c r="A124" s="167" t="s">
        <v>44</v>
      </c>
      <c r="B124" s="151" t="s">
        <v>62</v>
      </c>
      <c r="C124" s="152" t="s">
        <v>53</v>
      </c>
      <c r="D124" s="153">
        <v>15</v>
      </c>
      <c r="E124" s="152" t="s">
        <v>0</v>
      </c>
      <c r="F124" s="23">
        <v>0</v>
      </c>
      <c r="G124" s="154" t="s">
        <v>1</v>
      </c>
      <c r="H124" s="155">
        <f t="shared" si="9"/>
        <v>0</v>
      </c>
      <c r="I124" s="23">
        <v>0</v>
      </c>
    </row>
    <row r="125" spans="1:9" x14ac:dyDescent="0.25">
      <c r="A125" s="167" t="s">
        <v>176</v>
      </c>
      <c r="B125" s="151" t="s">
        <v>41</v>
      </c>
      <c r="C125" s="152" t="s">
        <v>53</v>
      </c>
      <c r="D125" s="153">
        <v>60</v>
      </c>
      <c r="E125" s="152" t="s">
        <v>0</v>
      </c>
      <c r="F125" s="23">
        <v>0</v>
      </c>
      <c r="G125" s="154" t="s">
        <v>1</v>
      </c>
      <c r="H125" s="155">
        <f t="shared" si="9"/>
        <v>0</v>
      </c>
      <c r="I125" s="23">
        <v>0</v>
      </c>
    </row>
    <row r="126" spans="1:9" x14ac:dyDescent="0.25">
      <c r="A126" s="167" t="s">
        <v>177</v>
      </c>
      <c r="B126" s="151" t="s">
        <v>178</v>
      </c>
      <c r="C126" s="152" t="s">
        <v>53</v>
      </c>
      <c r="D126" s="153">
        <v>20</v>
      </c>
      <c r="E126" s="152" t="s">
        <v>0</v>
      </c>
      <c r="F126" s="23">
        <v>0</v>
      </c>
      <c r="G126" s="154" t="s">
        <v>1</v>
      </c>
      <c r="H126" s="155">
        <f t="shared" si="9"/>
        <v>0</v>
      </c>
      <c r="I126" s="23">
        <v>0</v>
      </c>
    </row>
    <row r="127" spans="1:9" x14ac:dyDescent="0.25">
      <c r="A127" s="195" t="s">
        <v>44</v>
      </c>
      <c r="B127" s="152" t="s">
        <v>179</v>
      </c>
      <c r="C127" s="152" t="s">
        <v>53</v>
      </c>
      <c r="D127" s="163">
        <v>50</v>
      </c>
      <c r="E127" s="152" t="s">
        <v>0</v>
      </c>
      <c r="F127" s="23">
        <v>0</v>
      </c>
      <c r="G127" s="154" t="s">
        <v>1</v>
      </c>
      <c r="H127" s="155">
        <f t="shared" si="9"/>
        <v>0</v>
      </c>
      <c r="I127" s="23">
        <v>0</v>
      </c>
    </row>
    <row r="128" spans="1:9" x14ac:dyDescent="0.25">
      <c r="A128" s="195" t="s">
        <v>180</v>
      </c>
      <c r="B128" s="151" t="s">
        <v>84</v>
      </c>
      <c r="C128" s="152" t="s">
        <v>53</v>
      </c>
      <c r="D128" s="153">
        <v>2</v>
      </c>
      <c r="E128" s="152" t="s">
        <v>0</v>
      </c>
      <c r="F128" s="23">
        <v>0</v>
      </c>
      <c r="G128" s="154" t="s">
        <v>1</v>
      </c>
      <c r="H128" s="155">
        <f t="shared" si="9"/>
        <v>0</v>
      </c>
      <c r="I128" s="23">
        <v>0</v>
      </c>
    </row>
    <row r="129" spans="1:9" x14ac:dyDescent="0.25">
      <c r="A129" s="195" t="s">
        <v>181</v>
      </c>
      <c r="B129" s="151" t="s">
        <v>84</v>
      </c>
      <c r="C129" s="152" t="s">
        <v>53</v>
      </c>
      <c r="D129" s="153">
        <v>24</v>
      </c>
      <c r="E129" s="152" t="s">
        <v>0</v>
      </c>
      <c r="F129" s="23">
        <v>0</v>
      </c>
      <c r="G129" s="154" t="s">
        <v>1</v>
      </c>
      <c r="H129" s="155">
        <f t="shared" si="9"/>
        <v>0</v>
      </c>
      <c r="I129" s="23">
        <v>0</v>
      </c>
    </row>
    <row r="130" spans="1:9" x14ac:dyDescent="0.25">
      <c r="A130" s="195" t="s">
        <v>182</v>
      </c>
      <c r="B130" s="151" t="s">
        <v>84</v>
      </c>
      <c r="C130" s="152" t="s">
        <v>53</v>
      </c>
      <c r="D130" s="153">
        <v>35</v>
      </c>
      <c r="E130" s="152" t="s">
        <v>0</v>
      </c>
      <c r="F130" s="23">
        <v>0</v>
      </c>
      <c r="G130" s="154" t="s">
        <v>1</v>
      </c>
      <c r="H130" s="155">
        <f t="shared" si="9"/>
        <v>0</v>
      </c>
      <c r="I130" s="23">
        <v>0</v>
      </c>
    </row>
    <row r="131" spans="1:9" x14ac:dyDescent="0.25">
      <c r="A131" s="195" t="s">
        <v>183</v>
      </c>
      <c r="B131" s="151" t="s">
        <v>84</v>
      </c>
      <c r="C131" s="152" t="s">
        <v>53</v>
      </c>
      <c r="D131" s="153">
        <v>35</v>
      </c>
      <c r="E131" s="152" t="s">
        <v>0</v>
      </c>
      <c r="F131" s="23">
        <v>0</v>
      </c>
      <c r="G131" s="154" t="s">
        <v>1</v>
      </c>
      <c r="H131" s="155">
        <f t="shared" si="9"/>
        <v>0</v>
      </c>
      <c r="I131" s="23">
        <v>0</v>
      </c>
    </row>
    <row r="132" spans="1:9" x14ac:dyDescent="0.25">
      <c r="A132" s="195" t="s">
        <v>184</v>
      </c>
      <c r="B132" s="151" t="s">
        <v>185</v>
      </c>
      <c r="C132" s="152" t="s">
        <v>53</v>
      </c>
      <c r="D132" s="153">
        <v>20</v>
      </c>
      <c r="E132" s="152" t="s">
        <v>0</v>
      </c>
      <c r="F132" s="23">
        <v>0</v>
      </c>
      <c r="G132" s="154" t="s">
        <v>1</v>
      </c>
      <c r="H132" s="155">
        <f t="shared" si="9"/>
        <v>0</v>
      </c>
      <c r="I132" s="23">
        <v>0</v>
      </c>
    </row>
    <row r="133" spans="1:9" x14ac:dyDescent="0.25">
      <c r="A133" s="195" t="s">
        <v>184</v>
      </c>
      <c r="B133" s="151" t="s">
        <v>186</v>
      </c>
      <c r="C133" s="152" t="s">
        <v>53</v>
      </c>
      <c r="D133" s="153">
        <v>20</v>
      </c>
      <c r="E133" s="152" t="s">
        <v>0</v>
      </c>
      <c r="F133" s="23">
        <v>0</v>
      </c>
      <c r="G133" s="154" t="s">
        <v>1</v>
      </c>
      <c r="H133" s="155">
        <f t="shared" si="9"/>
        <v>0</v>
      </c>
      <c r="I133" s="23">
        <v>0</v>
      </c>
    </row>
    <row r="134" spans="1:9" x14ac:dyDescent="0.25">
      <c r="A134" s="195" t="s">
        <v>184</v>
      </c>
      <c r="B134" s="151" t="s">
        <v>187</v>
      </c>
      <c r="C134" s="152" t="s">
        <v>53</v>
      </c>
      <c r="D134" s="153">
        <v>20</v>
      </c>
      <c r="E134" s="152" t="s">
        <v>0</v>
      </c>
      <c r="F134" s="23">
        <v>0</v>
      </c>
      <c r="G134" s="154" t="s">
        <v>1</v>
      </c>
      <c r="H134" s="155">
        <f t="shared" si="9"/>
        <v>0</v>
      </c>
      <c r="I134" s="23">
        <v>0</v>
      </c>
    </row>
    <row r="135" spans="1:9" x14ac:dyDescent="0.25">
      <c r="A135" s="195" t="s">
        <v>188</v>
      </c>
      <c r="B135" s="151" t="s">
        <v>84</v>
      </c>
      <c r="C135" s="152" t="s">
        <v>53</v>
      </c>
      <c r="D135" s="153">
        <v>2</v>
      </c>
      <c r="E135" s="152" t="s">
        <v>0</v>
      </c>
      <c r="F135" s="23">
        <v>0</v>
      </c>
      <c r="G135" s="154" t="s">
        <v>1</v>
      </c>
      <c r="H135" s="155">
        <f t="shared" si="9"/>
        <v>0</v>
      </c>
      <c r="I135" s="23">
        <v>0</v>
      </c>
    </row>
    <row r="136" spans="1:9" x14ac:dyDescent="0.25">
      <c r="A136" s="195" t="s">
        <v>189</v>
      </c>
      <c r="B136" s="151" t="s">
        <v>190</v>
      </c>
      <c r="C136" s="152" t="s">
        <v>53</v>
      </c>
      <c r="D136" s="153">
        <v>2</v>
      </c>
      <c r="E136" s="152" t="s">
        <v>0</v>
      </c>
      <c r="F136" s="23">
        <v>0</v>
      </c>
      <c r="G136" s="154" t="s">
        <v>1</v>
      </c>
      <c r="H136" s="155">
        <f t="shared" si="9"/>
        <v>0</v>
      </c>
      <c r="I136" s="23">
        <v>0</v>
      </c>
    </row>
    <row r="137" spans="1:9" ht="26.4" x14ac:dyDescent="0.25">
      <c r="A137" s="167" t="s">
        <v>60</v>
      </c>
      <c r="B137" s="151" t="s">
        <v>86</v>
      </c>
      <c r="C137" s="152" t="s">
        <v>61</v>
      </c>
      <c r="D137" s="153">
        <v>2</v>
      </c>
      <c r="E137" s="152" t="s">
        <v>0</v>
      </c>
      <c r="F137" s="23">
        <v>0</v>
      </c>
      <c r="G137" s="154" t="s">
        <v>1</v>
      </c>
      <c r="H137" s="155">
        <f>+F137*D137</f>
        <v>0</v>
      </c>
      <c r="I137" s="23">
        <v>0</v>
      </c>
    </row>
    <row r="138" spans="1:9" x14ac:dyDescent="0.25">
      <c r="A138" s="189"/>
      <c r="B138" s="190"/>
      <c r="C138" s="164"/>
      <c r="D138" s="191"/>
      <c r="E138" s="164"/>
      <c r="F138" s="165"/>
      <c r="G138" s="166"/>
      <c r="H138" s="165"/>
    </row>
    <row r="139" spans="1:9" ht="15.6" x14ac:dyDescent="0.25">
      <c r="A139" s="206" t="s">
        <v>89</v>
      </c>
      <c r="B139" s="207"/>
      <c r="C139" s="207"/>
      <c r="D139" s="207"/>
      <c r="E139" s="207"/>
      <c r="F139" s="207"/>
      <c r="G139" s="207"/>
      <c r="H139" s="207"/>
      <c r="I139" s="208"/>
    </row>
    <row r="140" spans="1:9" ht="14.25" customHeight="1" x14ac:dyDescent="0.25">
      <c r="A140" s="167" t="s">
        <v>92</v>
      </c>
      <c r="B140" s="151" t="s">
        <v>57</v>
      </c>
      <c r="C140" s="152" t="s">
        <v>53</v>
      </c>
      <c r="D140" s="153">
        <v>10</v>
      </c>
      <c r="E140" s="152" t="s">
        <v>0</v>
      </c>
      <c r="F140" s="23">
        <v>0</v>
      </c>
      <c r="G140" s="154" t="s">
        <v>1</v>
      </c>
      <c r="H140" s="155">
        <f t="shared" ref="H140:H168" si="10">+F140*D140</f>
        <v>0</v>
      </c>
      <c r="I140" s="23">
        <v>0</v>
      </c>
    </row>
    <row r="141" spans="1:9" x14ac:dyDescent="0.25">
      <c r="A141" s="167" t="s">
        <v>92</v>
      </c>
      <c r="B141" s="151" t="s">
        <v>58</v>
      </c>
      <c r="C141" s="152" t="s">
        <v>53</v>
      </c>
      <c r="D141" s="153">
        <v>55</v>
      </c>
      <c r="E141" s="152" t="s">
        <v>0</v>
      </c>
      <c r="F141" s="23">
        <v>0</v>
      </c>
      <c r="G141" s="154" t="s">
        <v>1</v>
      </c>
      <c r="H141" s="155">
        <f t="shared" si="10"/>
        <v>0</v>
      </c>
      <c r="I141" s="23">
        <v>0</v>
      </c>
    </row>
    <row r="142" spans="1:9" x14ac:dyDescent="0.25">
      <c r="A142" s="167" t="s">
        <v>92</v>
      </c>
      <c r="B142" s="151" t="s">
        <v>59</v>
      </c>
      <c r="C142" s="152" t="s">
        <v>53</v>
      </c>
      <c r="D142" s="153">
        <v>110</v>
      </c>
      <c r="E142" s="152" t="s">
        <v>0</v>
      </c>
      <c r="F142" s="23">
        <v>0</v>
      </c>
      <c r="G142" s="154" t="s">
        <v>1</v>
      </c>
      <c r="H142" s="155">
        <f t="shared" si="10"/>
        <v>0</v>
      </c>
      <c r="I142" s="23">
        <v>0</v>
      </c>
    </row>
    <row r="143" spans="1:9" ht="15" customHeight="1" x14ac:dyDescent="0.25">
      <c r="A143" s="167" t="s">
        <v>122</v>
      </c>
      <c r="B143" s="151" t="s">
        <v>57</v>
      </c>
      <c r="C143" s="152" t="s">
        <v>53</v>
      </c>
      <c r="D143" s="153">
        <v>40</v>
      </c>
      <c r="E143" s="152" t="s">
        <v>0</v>
      </c>
      <c r="F143" s="23">
        <v>0</v>
      </c>
      <c r="G143" s="154" t="s">
        <v>1</v>
      </c>
      <c r="H143" s="155">
        <f t="shared" si="10"/>
        <v>0</v>
      </c>
      <c r="I143" s="23">
        <v>0</v>
      </c>
    </row>
    <row r="144" spans="1:9" ht="15" customHeight="1" x14ac:dyDescent="0.25">
      <c r="A144" s="167" t="s">
        <v>122</v>
      </c>
      <c r="B144" s="151" t="s">
        <v>58</v>
      </c>
      <c r="C144" s="152" t="s">
        <v>53</v>
      </c>
      <c r="D144" s="153">
        <v>40</v>
      </c>
      <c r="E144" s="152" t="s">
        <v>0</v>
      </c>
      <c r="F144" s="23">
        <v>0</v>
      </c>
      <c r="G144" s="154" t="s">
        <v>1</v>
      </c>
      <c r="H144" s="155">
        <f t="shared" si="10"/>
        <v>0</v>
      </c>
      <c r="I144" s="23">
        <v>0</v>
      </c>
    </row>
    <row r="145" spans="1:9" ht="15" customHeight="1" x14ac:dyDescent="0.25">
      <c r="A145" s="167" t="s">
        <v>93</v>
      </c>
      <c r="B145" s="151" t="s">
        <v>57</v>
      </c>
      <c r="C145" s="152" t="s">
        <v>53</v>
      </c>
      <c r="D145" s="153">
        <v>10</v>
      </c>
      <c r="E145" s="152" t="s">
        <v>0</v>
      </c>
      <c r="F145" s="23">
        <v>0</v>
      </c>
      <c r="G145" s="154" t="s">
        <v>1</v>
      </c>
      <c r="H145" s="155">
        <f t="shared" si="10"/>
        <v>0</v>
      </c>
      <c r="I145" s="23">
        <v>0</v>
      </c>
    </row>
    <row r="146" spans="1:9" ht="15" customHeight="1" x14ac:dyDescent="0.25">
      <c r="A146" s="167" t="s">
        <v>93</v>
      </c>
      <c r="B146" s="151" t="s">
        <v>58</v>
      </c>
      <c r="C146" s="152" t="s">
        <v>53</v>
      </c>
      <c r="D146" s="153">
        <v>85</v>
      </c>
      <c r="E146" s="152" t="s">
        <v>0</v>
      </c>
      <c r="F146" s="23">
        <v>0</v>
      </c>
      <c r="G146" s="154" t="s">
        <v>1</v>
      </c>
      <c r="H146" s="155">
        <f t="shared" si="10"/>
        <v>0</v>
      </c>
      <c r="I146" s="23">
        <v>0</v>
      </c>
    </row>
    <row r="147" spans="1:9" ht="15" customHeight="1" x14ac:dyDescent="0.25">
      <c r="A147" s="167" t="s">
        <v>93</v>
      </c>
      <c r="B147" s="151" t="s">
        <v>59</v>
      </c>
      <c r="C147" s="152" t="s">
        <v>53</v>
      </c>
      <c r="D147" s="153">
        <v>220</v>
      </c>
      <c r="E147" s="152" t="s">
        <v>0</v>
      </c>
      <c r="F147" s="23">
        <v>0</v>
      </c>
      <c r="G147" s="154" t="s">
        <v>1</v>
      </c>
      <c r="H147" s="155">
        <f t="shared" si="10"/>
        <v>0</v>
      </c>
      <c r="I147" s="23">
        <v>0</v>
      </c>
    </row>
    <row r="148" spans="1:9" ht="15" customHeight="1" x14ac:dyDescent="0.25">
      <c r="A148" s="167" t="s">
        <v>123</v>
      </c>
      <c r="B148" s="151" t="s">
        <v>57</v>
      </c>
      <c r="C148" s="152" t="s">
        <v>53</v>
      </c>
      <c r="D148" s="153">
        <v>10</v>
      </c>
      <c r="E148" s="152" t="s">
        <v>0</v>
      </c>
      <c r="F148" s="23">
        <v>0</v>
      </c>
      <c r="G148" s="154" t="s">
        <v>1</v>
      </c>
      <c r="H148" s="155">
        <f t="shared" si="10"/>
        <v>0</v>
      </c>
      <c r="I148" s="23">
        <v>0</v>
      </c>
    </row>
    <row r="149" spans="1:9" x14ac:dyDescent="0.25">
      <c r="A149" s="167" t="s">
        <v>123</v>
      </c>
      <c r="B149" s="151" t="s">
        <v>58</v>
      </c>
      <c r="C149" s="152" t="s">
        <v>53</v>
      </c>
      <c r="D149" s="153">
        <v>10</v>
      </c>
      <c r="E149" s="152" t="s">
        <v>0</v>
      </c>
      <c r="F149" s="23">
        <v>0</v>
      </c>
      <c r="G149" s="154" t="s">
        <v>1</v>
      </c>
      <c r="H149" s="155">
        <f t="shared" si="10"/>
        <v>0</v>
      </c>
      <c r="I149" s="23">
        <v>0</v>
      </c>
    </row>
    <row r="150" spans="1:9" ht="26.4" x14ac:dyDescent="0.25">
      <c r="A150" s="167" t="s">
        <v>94</v>
      </c>
      <c r="B150" s="151" t="s">
        <v>42</v>
      </c>
      <c r="C150" s="152" t="s">
        <v>53</v>
      </c>
      <c r="D150" s="153">
        <v>30</v>
      </c>
      <c r="E150" s="152" t="s">
        <v>0</v>
      </c>
      <c r="F150" s="23">
        <v>0</v>
      </c>
      <c r="G150" s="154" t="s">
        <v>1</v>
      </c>
      <c r="H150" s="155">
        <f t="shared" si="10"/>
        <v>0</v>
      </c>
      <c r="I150" s="23">
        <v>0</v>
      </c>
    </row>
    <row r="151" spans="1:9" ht="26.4" x14ac:dyDescent="0.25">
      <c r="A151" s="167" t="s">
        <v>94</v>
      </c>
      <c r="B151" s="151" t="s">
        <v>43</v>
      </c>
      <c r="C151" s="152" t="s">
        <v>53</v>
      </c>
      <c r="D151" s="153">
        <v>30</v>
      </c>
      <c r="E151" s="152" t="s">
        <v>0</v>
      </c>
      <c r="F151" s="23">
        <v>0</v>
      </c>
      <c r="G151" s="154" t="s">
        <v>1</v>
      </c>
      <c r="H151" s="155">
        <f t="shared" si="10"/>
        <v>0</v>
      </c>
      <c r="I151" s="23">
        <v>0</v>
      </c>
    </row>
    <row r="152" spans="1:9" x14ac:dyDescent="0.25">
      <c r="A152" s="196" t="s">
        <v>191</v>
      </c>
      <c r="B152" s="151" t="s">
        <v>192</v>
      </c>
      <c r="C152" s="152" t="s">
        <v>53</v>
      </c>
      <c r="D152" s="153">
        <v>5</v>
      </c>
      <c r="E152" s="152" t="s">
        <v>0</v>
      </c>
      <c r="F152" s="23">
        <v>0</v>
      </c>
      <c r="G152" s="154" t="s">
        <v>1</v>
      </c>
      <c r="H152" s="155">
        <f t="shared" si="10"/>
        <v>0</v>
      </c>
      <c r="I152" s="23">
        <v>0</v>
      </c>
    </row>
    <row r="153" spans="1:9" x14ac:dyDescent="0.25">
      <c r="A153" s="196" t="s">
        <v>191</v>
      </c>
      <c r="B153" s="151" t="s">
        <v>193</v>
      </c>
      <c r="C153" s="152" t="s">
        <v>53</v>
      </c>
      <c r="D153" s="153">
        <v>8</v>
      </c>
      <c r="E153" s="152" t="s">
        <v>0</v>
      </c>
      <c r="F153" s="23">
        <v>0</v>
      </c>
      <c r="G153" s="154" t="s">
        <v>1</v>
      </c>
      <c r="H153" s="155">
        <f t="shared" si="10"/>
        <v>0</v>
      </c>
      <c r="I153" s="23">
        <v>0</v>
      </c>
    </row>
    <row r="154" spans="1:9" x14ac:dyDescent="0.25">
      <c r="A154" s="195" t="s">
        <v>191</v>
      </c>
      <c r="B154" s="151" t="s">
        <v>194</v>
      </c>
      <c r="C154" s="152" t="s">
        <v>53</v>
      </c>
      <c r="D154" s="153">
        <v>10</v>
      </c>
      <c r="E154" s="152" t="s">
        <v>0</v>
      </c>
      <c r="F154" s="23">
        <v>0</v>
      </c>
      <c r="G154" s="154" t="s">
        <v>1</v>
      </c>
      <c r="H154" s="155">
        <f t="shared" si="10"/>
        <v>0</v>
      </c>
      <c r="I154" s="23">
        <v>0</v>
      </c>
    </row>
    <row r="155" spans="1:9" x14ac:dyDescent="0.25">
      <c r="A155" s="195" t="s">
        <v>191</v>
      </c>
      <c r="B155" s="151" t="s">
        <v>195</v>
      </c>
      <c r="C155" s="152" t="s">
        <v>53</v>
      </c>
      <c r="D155" s="153">
        <v>10</v>
      </c>
      <c r="E155" s="152" t="s">
        <v>0</v>
      </c>
      <c r="F155" s="23">
        <v>0</v>
      </c>
      <c r="G155" s="154" t="s">
        <v>1</v>
      </c>
      <c r="H155" s="155">
        <f t="shared" si="10"/>
        <v>0</v>
      </c>
      <c r="I155" s="23">
        <v>0</v>
      </c>
    </row>
    <row r="156" spans="1:9" x14ac:dyDescent="0.25">
      <c r="A156" s="195" t="s">
        <v>191</v>
      </c>
      <c r="B156" s="151" t="s">
        <v>196</v>
      </c>
      <c r="C156" s="152" t="s">
        <v>53</v>
      </c>
      <c r="D156" s="153">
        <v>33</v>
      </c>
      <c r="E156" s="152" t="s">
        <v>0</v>
      </c>
      <c r="F156" s="23">
        <v>0</v>
      </c>
      <c r="G156" s="154" t="s">
        <v>1</v>
      </c>
      <c r="H156" s="155">
        <f t="shared" si="10"/>
        <v>0</v>
      </c>
      <c r="I156" s="23">
        <v>0</v>
      </c>
    </row>
    <row r="157" spans="1:9" x14ac:dyDescent="0.25">
      <c r="A157" s="195" t="s">
        <v>197</v>
      </c>
      <c r="B157" s="151" t="s">
        <v>198</v>
      </c>
      <c r="C157" s="152" t="s">
        <v>53</v>
      </c>
      <c r="D157" s="153">
        <v>5</v>
      </c>
      <c r="E157" s="152" t="s">
        <v>0</v>
      </c>
      <c r="F157" s="23">
        <v>0</v>
      </c>
      <c r="G157" s="154" t="s">
        <v>1</v>
      </c>
      <c r="H157" s="155">
        <f t="shared" si="10"/>
        <v>0</v>
      </c>
      <c r="I157" s="23">
        <v>0</v>
      </c>
    </row>
    <row r="158" spans="1:9" x14ac:dyDescent="0.25">
      <c r="A158" s="195" t="s">
        <v>199</v>
      </c>
      <c r="B158" s="151" t="s">
        <v>200</v>
      </c>
      <c r="C158" s="152" t="s">
        <v>53</v>
      </c>
      <c r="D158" s="153">
        <v>5</v>
      </c>
      <c r="E158" s="152" t="s">
        <v>0</v>
      </c>
      <c r="F158" s="23">
        <v>0</v>
      </c>
      <c r="G158" s="154" t="s">
        <v>1</v>
      </c>
      <c r="H158" s="155">
        <f t="shared" si="10"/>
        <v>0</v>
      </c>
      <c r="I158" s="23">
        <v>0</v>
      </c>
    </row>
    <row r="159" spans="1:9" x14ac:dyDescent="0.25">
      <c r="A159" s="195" t="s">
        <v>201</v>
      </c>
      <c r="B159" s="151" t="s">
        <v>57</v>
      </c>
      <c r="C159" s="152" t="s">
        <v>53</v>
      </c>
      <c r="D159" s="153">
        <v>5</v>
      </c>
      <c r="E159" s="152" t="s">
        <v>0</v>
      </c>
      <c r="F159" s="23">
        <v>0</v>
      </c>
      <c r="G159" s="154" t="s">
        <v>1</v>
      </c>
      <c r="H159" s="155">
        <f t="shared" si="10"/>
        <v>0</v>
      </c>
      <c r="I159" s="23">
        <v>0</v>
      </c>
    </row>
    <row r="160" spans="1:9" x14ac:dyDescent="0.25">
      <c r="A160" s="195" t="s">
        <v>201</v>
      </c>
      <c r="B160" s="151" t="s">
        <v>58</v>
      </c>
      <c r="C160" s="152" t="s">
        <v>53</v>
      </c>
      <c r="D160" s="153">
        <v>13</v>
      </c>
      <c r="E160" s="152" t="s">
        <v>0</v>
      </c>
      <c r="F160" s="23">
        <v>0</v>
      </c>
      <c r="G160" s="154" t="s">
        <v>1</v>
      </c>
      <c r="H160" s="155">
        <f t="shared" si="10"/>
        <v>0</v>
      </c>
      <c r="I160" s="23">
        <v>0</v>
      </c>
    </row>
    <row r="161" spans="1:9" x14ac:dyDescent="0.25">
      <c r="A161" s="195" t="s">
        <v>201</v>
      </c>
      <c r="B161" s="151" t="s">
        <v>59</v>
      </c>
      <c r="C161" s="152" t="s">
        <v>53</v>
      </c>
      <c r="D161" s="153">
        <v>50</v>
      </c>
      <c r="E161" s="152" t="s">
        <v>0</v>
      </c>
      <c r="F161" s="23">
        <v>0</v>
      </c>
      <c r="G161" s="154" t="s">
        <v>1</v>
      </c>
      <c r="H161" s="155">
        <f t="shared" si="10"/>
        <v>0</v>
      </c>
      <c r="I161" s="23">
        <v>0</v>
      </c>
    </row>
    <row r="162" spans="1:9" x14ac:dyDescent="0.25">
      <c r="A162" s="197" t="s">
        <v>202</v>
      </c>
      <c r="B162" s="151" t="s">
        <v>57</v>
      </c>
      <c r="C162" s="152" t="s">
        <v>53</v>
      </c>
      <c r="D162" s="153">
        <v>25</v>
      </c>
      <c r="E162" s="152" t="s">
        <v>0</v>
      </c>
      <c r="F162" s="23">
        <v>0</v>
      </c>
      <c r="G162" s="154" t="s">
        <v>1</v>
      </c>
      <c r="H162" s="155">
        <f t="shared" si="10"/>
        <v>0</v>
      </c>
      <c r="I162" s="23">
        <v>0</v>
      </c>
    </row>
    <row r="163" spans="1:9" x14ac:dyDescent="0.25">
      <c r="A163" s="197" t="s">
        <v>202</v>
      </c>
      <c r="B163" s="151" t="s">
        <v>58</v>
      </c>
      <c r="C163" s="152" t="s">
        <v>53</v>
      </c>
      <c r="D163" s="153">
        <v>25</v>
      </c>
      <c r="E163" s="152" t="s">
        <v>0</v>
      </c>
      <c r="F163" s="23">
        <v>0</v>
      </c>
      <c r="G163" s="154" t="s">
        <v>1</v>
      </c>
      <c r="H163" s="155">
        <f t="shared" si="10"/>
        <v>0</v>
      </c>
      <c r="I163" s="23">
        <v>0</v>
      </c>
    </row>
    <row r="164" spans="1:9" x14ac:dyDescent="0.25">
      <c r="A164" s="197" t="s">
        <v>202</v>
      </c>
      <c r="B164" s="151" t="s">
        <v>59</v>
      </c>
      <c r="C164" s="152" t="s">
        <v>53</v>
      </c>
      <c r="D164" s="153">
        <v>40</v>
      </c>
      <c r="E164" s="152" t="s">
        <v>0</v>
      </c>
      <c r="F164" s="23">
        <v>0</v>
      </c>
      <c r="G164" s="154" t="s">
        <v>1</v>
      </c>
      <c r="H164" s="155">
        <f t="shared" si="10"/>
        <v>0</v>
      </c>
      <c r="I164" s="23">
        <v>0</v>
      </c>
    </row>
    <row r="165" spans="1:9" x14ac:dyDescent="0.25">
      <c r="A165" s="197" t="s">
        <v>203</v>
      </c>
      <c r="B165" s="151" t="s">
        <v>204</v>
      </c>
      <c r="C165" s="152" t="s">
        <v>53</v>
      </c>
      <c r="D165" s="153">
        <v>8</v>
      </c>
      <c r="E165" s="152" t="s">
        <v>0</v>
      </c>
      <c r="F165" s="23">
        <v>0</v>
      </c>
      <c r="G165" s="154" t="s">
        <v>1</v>
      </c>
      <c r="H165" s="155">
        <f t="shared" si="10"/>
        <v>0</v>
      </c>
      <c r="I165" s="23">
        <v>0</v>
      </c>
    </row>
    <row r="166" spans="1:9" x14ac:dyDescent="0.25">
      <c r="A166" s="197" t="s">
        <v>203</v>
      </c>
      <c r="B166" s="151" t="s">
        <v>205</v>
      </c>
      <c r="C166" s="152" t="s">
        <v>53</v>
      </c>
      <c r="D166" s="153">
        <v>8</v>
      </c>
      <c r="E166" s="152" t="s">
        <v>0</v>
      </c>
      <c r="F166" s="23">
        <v>0</v>
      </c>
      <c r="G166" s="154" t="s">
        <v>1</v>
      </c>
      <c r="H166" s="155">
        <f t="shared" si="10"/>
        <v>0</v>
      </c>
      <c r="I166" s="23">
        <v>0</v>
      </c>
    </row>
    <row r="167" spans="1:9" x14ac:dyDescent="0.25">
      <c r="A167" s="197" t="s">
        <v>203</v>
      </c>
      <c r="B167" s="151" t="s">
        <v>206</v>
      </c>
      <c r="C167" s="152" t="s">
        <v>53</v>
      </c>
      <c r="D167" s="153">
        <v>8</v>
      </c>
      <c r="E167" s="152" t="s">
        <v>0</v>
      </c>
      <c r="F167" s="23">
        <v>0</v>
      </c>
      <c r="G167" s="154" t="s">
        <v>1</v>
      </c>
      <c r="H167" s="155">
        <f t="shared" si="10"/>
        <v>0</v>
      </c>
      <c r="I167" s="23">
        <v>0</v>
      </c>
    </row>
    <row r="168" spans="1:9" x14ac:dyDescent="0.25">
      <c r="A168" s="197" t="s">
        <v>203</v>
      </c>
      <c r="B168" s="151" t="s">
        <v>207</v>
      </c>
      <c r="C168" s="152" t="s">
        <v>53</v>
      </c>
      <c r="D168" s="153">
        <v>8</v>
      </c>
      <c r="E168" s="152" t="s">
        <v>0</v>
      </c>
      <c r="F168" s="23">
        <v>0</v>
      </c>
      <c r="G168" s="154" t="s">
        <v>1</v>
      </c>
      <c r="H168" s="155">
        <f t="shared" si="10"/>
        <v>0</v>
      </c>
      <c r="I168" s="23">
        <v>0</v>
      </c>
    </row>
    <row r="169" spans="1:9" x14ac:dyDescent="0.25">
      <c r="A169" s="12"/>
      <c r="B169" s="157"/>
      <c r="C169" s="158"/>
      <c r="D169" s="159"/>
      <c r="E169" s="158"/>
      <c r="F169" s="160"/>
      <c r="G169" s="161"/>
      <c r="H169" s="160"/>
    </row>
    <row r="170" spans="1:9" ht="15.6" x14ac:dyDescent="0.25">
      <c r="A170" s="206" t="s">
        <v>47</v>
      </c>
      <c r="B170" s="207"/>
      <c r="C170" s="207"/>
      <c r="D170" s="207"/>
      <c r="E170" s="207"/>
      <c r="F170" s="207"/>
      <c r="G170" s="207"/>
      <c r="H170" s="207"/>
      <c r="I170" s="208"/>
    </row>
    <row r="171" spans="1:9" x14ac:dyDescent="0.25">
      <c r="A171" s="167" t="s">
        <v>45</v>
      </c>
      <c r="B171" s="168" t="s">
        <v>84</v>
      </c>
      <c r="C171" s="152" t="s">
        <v>53</v>
      </c>
      <c r="D171" s="152">
        <v>25</v>
      </c>
      <c r="E171" s="152" t="s">
        <v>0</v>
      </c>
      <c r="F171" s="23">
        <v>0</v>
      </c>
      <c r="G171" s="154" t="s">
        <v>1</v>
      </c>
      <c r="H171" s="155">
        <f>+F171*D171</f>
        <v>0</v>
      </c>
      <c r="I171" s="23">
        <v>0</v>
      </c>
    </row>
    <row r="172" spans="1:9" x14ac:dyDescent="0.25">
      <c r="A172" s="167" t="s">
        <v>46</v>
      </c>
      <c r="B172" s="168" t="s">
        <v>84</v>
      </c>
      <c r="C172" s="152" t="s">
        <v>53</v>
      </c>
      <c r="D172" s="152">
        <v>45</v>
      </c>
      <c r="E172" s="152" t="s">
        <v>0</v>
      </c>
      <c r="F172" s="23">
        <v>0</v>
      </c>
      <c r="G172" s="154" t="s">
        <v>1</v>
      </c>
      <c r="H172" s="155">
        <f t="shared" ref="H172:H174" si="11">+F172*D172</f>
        <v>0</v>
      </c>
      <c r="I172" s="23">
        <v>0</v>
      </c>
    </row>
    <row r="173" spans="1:9" x14ac:dyDescent="0.25">
      <c r="A173" s="167" t="s">
        <v>48</v>
      </c>
      <c r="B173" s="168" t="s">
        <v>84</v>
      </c>
      <c r="C173" s="152" t="s">
        <v>56</v>
      </c>
      <c r="D173" s="152">
        <v>450</v>
      </c>
      <c r="E173" s="152" t="s">
        <v>0</v>
      </c>
      <c r="F173" s="23">
        <v>0</v>
      </c>
      <c r="G173" s="154" t="s">
        <v>1</v>
      </c>
      <c r="H173" s="155">
        <f t="shared" si="11"/>
        <v>0</v>
      </c>
      <c r="I173" s="23">
        <v>0</v>
      </c>
    </row>
    <row r="174" spans="1:9" x14ac:dyDescent="0.25">
      <c r="A174" s="167" t="s">
        <v>49</v>
      </c>
      <c r="B174" s="168" t="s">
        <v>84</v>
      </c>
      <c r="C174" s="152" t="s">
        <v>56</v>
      </c>
      <c r="D174" s="152">
        <v>125</v>
      </c>
      <c r="E174" s="152" t="s">
        <v>0</v>
      </c>
      <c r="F174" s="23">
        <v>0</v>
      </c>
      <c r="G174" s="154" t="s">
        <v>1</v>
      </c>
      <c r="H174" s="155">
        <f t="shared" si="11"/>
        <v>0</v>
      </c>
      <c r="I174" s="23">
        <v>0</v>
      </c>
    </row>
    <row r="175" spans="1:9" x14ac:dyDescent="0.25">
      <c r="A175" s="189"/>
      <c r="C175" s="164"/>
      <c r="D175" s="191"/>
      <c r="E175" s="164"/>
      <c r="F175" s="165"/>
      <c r="G175" s="166"/>
      <c r="H175" s="165"/>
    </row>
    <row r="176" spans="1:9" ht="15.6" x14ac:dyDescent="0.25">
      <c r="A176" s="206" t="s">
        <v>67</v>
      </c>
      <c r="B176" s="207"/>
      <c r="C176" s="207"/>
      <c r="D176" s="207"/>
      <c r="E176" s="207"/>
      <c r="F176" s="207"/>
      <c r="G176" s="207"/>
      <c r="H176" s="207"/>
      <c r="I176" s="208"/>
    </row>
    <row r="177" spans="1:9" x14ac:dyDescent="0.25">
      <c r="A177" s="167" t="s">
        <v>50</v>
      </c>
      <c r="B177" s="168" t="s">
        <v>84</v>
      </c>
      <c r="C177" s="152" t="s">
        <v>53</v>
      </c>
      <c r="D177" s="153">
        <v>15</v>
      </c>
      <c r="E177" s="152" t="s">
        <v>0</v>
      </c>
      <c r="F177" s="23">
        <v>0</v>
      </c>
      <c r="G177" s="154" t="s">
        <v>1</v>
      </c>
      <c r="H177" s="155">
        <f t="shared" ref="H177:H195" si="12">+F177*D177</f>
        <v>0</v>
      </c>
      <c r="I177" s="23">
        <v>0</v>
      </c>
    </row>
    <row r="178" spans="1:9" x14ac:dyDescent="0.25">
      <c r="A178" s="167" t="s">
        <v>51</v>
      </c>
      <c r="B178" s="168" t="s">
        <v>84</v>
      </c>
      <c r="C178" s="152" t="s">
        <v>53</v>
      </c>
      <c r="D178" s="153">
        <v>50</v>
      </c>
      <c r="E178" s="152" t="s">
        <v>0</v>
      </c>
      <c r="F178" s="23">
        <v>0</v>
      </c>
      <c r="G178" s="154" t="s">
        <v>1</v>
      </c>
      <c r="H178" s="155">
        <f t="shared" si="12"/>
        <v>0</v>
      </c>
      <c r="I178" s="23">
        <v>0</v>
      </c>
    </row>
    <row r="179" spans="1:9" x14ac:dyDescent="0.25">
      <c r="A179" s="167" t="s">
        <v>109</v>
      </c>
      <c r="B179" s="168" t="s">
        <v>112</v>
      </c>
      <c r="C179" s="152" t="s">
        <v>53</v>
      </c>
      <c r="D179" s="153">
        <v>110</v>
      </c>
      <c r="E179" s="152" t="s">
        <v>0</v>
      </c>
      <c r="F179" s="23">
        <v>0</v>
      </c>
      <c r="G179" s="154" t="s">
        <v>1</v>
      </c>
      <c r="H179" s="155">
        <f t="shared" si="12"/>
        <v>0</v>
      </c>
      <c r="I179" s="23">
        <v>0</v>
      </c>
    </row>
    <row r="180" spans="1:9" x14ac:dyDescent="0.25">
      <c r="A180" s="167" t="s">
        <v>110</v>
      </c>
      <c r="B180" s="168" t="s">
        <v>112</v>
      </c>
      <c r="C180" s="152" t="s">
        <v>53</v>
      </c>
      <c r="D180" s="153">
        <v>70</v>
      </c>
      <c r="E180" s="152" t="s">
        <v>0</v>
      </c>
      <c r="F180" s="23">
        <v>0</v>
      </c>
      <c r="G180" s="154" t="s">
        <v>1</v>
      </c>
      <c r="H180" s="155">
        <f t="shared" si="12"/>
        <v>0</v>
      </c>
      <c r="I180" s="23">
        <v>0</v>
      </c>
    </row>
    <row r="181" spans="1:9" x14ac:dyDescent="0.25">
      <c r="A181" s="167" t="s">
        <v>109</v>
      </c>
      <c r="B181" s="168" t="s">
        <v>126</v>
      </c>
      <c r="C181" s="152" t="s">
        <v>53</v>
      </c>
      <c r="D181" s="153">
        <v>80</v>
      </c>
      <c r="E181" s="152" t="s">
        <v>0</v>
      </c>
      <c r="F181" s="23">
        <v>0</v>
      </c>
      <c r="G181" s="154" t="s">
        <v>1</v>
      </c>
      <c r="H181" s="155">
        <f t="shared" si="12"/>
        <v>0</v>
      </c>
      <c r="I181" s="23">
        <v>0</v>
      </c>
    </row>
    <row r="182" spans="1:9" x14ac:dyDescent="0.25">
      <c r="A182" s="167" t="s">
        <v>111</v>
      </c>
      <c r="B182" s="168" t="s">
        <v>84</v>
      </c>
      <c r="C182" s="152" t="s">
        <v>53</v>
      </c>
      <c r="D182" s="153">
        <v>6</v>
      </c>
      <c r="E182" s="152" t="s">
        <v>0</v>
      </c>
      <c r="F182" s="23">
        <v>0</v>
      </c>
      <c r="G182" s="154" t="s">
        <v>1</v>
      </c>
      <c r="H182" s="155">
        <f t="shared" si="12"/>
        <v>0</v>
      </c>
      <c r="I182" s="23">
        <v>0</v>
      </c>
    </row>
    <row r="183" spans="1:9" x14ac:dyDescent="0.25">
      <c r="A183" s="167" t="s">
        <v>113</v>
      </c>
      <c r="B183" s="168" t="s">
        <v>84</v>
      </c>
      <c r="C183" s="152" t="s">
        <v>53</v>
      </c>
      <c r="D183" s="153">
        <v>60</v>
      </c>
      <c r="E183" s="152" t="s">
        <v>0</v>
      </c>
      <c r="F183" s="23">
        <v>0</v>
      </c>
      <c r="G183" s="154" t="s">
        <v>1</v>
      </c>
      <c r="H183" s="155">
        <f t="shared" si="12"/>
        <v>0</v>
      </c>
      <c r="I183" s="23">
        <v>0</v>
      </c>
    </row>
    <row r="184" spans="1:9" x14ac:dyDescent="0.25">
      <c r="A184" s="167" t="s">
        <v>114</v>
      </c>
      <c r="B184" s="168" t="s">
        <v>118</v>
      </c>
      <c r="C184" s="152" t="s">
        <v>53</v>
      </c>
      <c r="D184" s="153">
        <v>4</v>
      </c>
      <c r="E184" s="152" t="s">
        <v>0</v>
      </c>
      <c r="F184" s="23">
        <v>0</v>
      </c>
      <c r="G184" s="154" t="s">
        <v>1</v>
      </c>
      <c r="H184" s="155">
        <f t="shared" si="12"/>
        <v>0</v>
      </c>
      <c r="I184" s="23">
        <v>0</v>
      </c>
    </row>
    <row r="185" spans="1:9" x14ac:dyDescent="0.25">
      <c r="A185" s="167" t="s">
        <v>115</v>
      </c>
      <c r="B185" s="168" t="s">
        <v>119</v>
      </c>
      <c r="C185" s="152" t="s">
        <v>53</v>
      </c>
      <c r="D185" s="153">
        <v>2</v>
      </c>
      <c r="E185" s="152" t="s">
        <v>0</v>
      </c>
      <c r="F185" s="23">
        <v>0</v>
      </c>
      <c r="G185" s="154" t="s">
        <v>1</v>
      </c>
      <c r="H185" s="155">
        <f t="shared" si="12"/>
        <v>0</v>
      </c>
      <c r="I185" s="23">
        <v>0</v>
      </c>
    </row>
    <row r="186" spans="1:9" x14ac:dyDescent="0.25">
      <c r="A186" s="167" t="s">
        <v>116</v>
      </c>
      <c r="B186" s="168" t="s">
        <v>84</v>
      </c>
      <c r="C186" s="152" t="s">
        <v>53</v>
      </c>
      <c r="D186" s="153">
        <v>8</v>
      </c>
      <c r="E186" s="152" t="s">
        <v>0</v>
      </c>
      <c r="F186" s="23">
        <v>0</v>
      </c>
      <c r="G186" s="154" t="s">
        <v>1</v>
      </c>
      <c r="H186" s="155">
        <f t="shared" si="12"/>
        <v>0</v>
      </c>
      <c r="I186" s="23">
        <v>0</v>
      </c>
    </row>
    <row r="187" spans="1:9" x14ac:dyDescent="0.25">
      <c r="A187" s="167" t="s">
        <v>208</v>
      </c>
      <c r="B187" s="168" t="s">
        <v>84</v>
      </c>
      <c r="C187" s="152" t="s">
        <v>53</v>
      </c>
      <c r="D187" s="153">
        <v>16</v>
      </c>
      <c r="E187" s="152" t="s">
        <v>0</v>
      </c>
      <c r="F187" s="23">
        <v>0</v>
      </c>
      <c r="G187" s="154" t="s">
        <v>1</v>
      </c>
      <c r="H187" s="155">
        <f t="shared" si="12"/>
        <v>0</v>
      </c>
      <c r="I187" s="23">
        <v>0</v>
      </c>
    </row>
    <row r="188" spans="1:9" x14ac:dyDescent="0.25">
      <c r="A188" s="167" t="s">
        <v>117</v>
      </c>
      <c r="B188" s="168" t="s">
        <v>120</v>
      </c>
      <c r="C188" s="152" t="s">
        <v>53</v>
      </c>
      <c r="D188" s="153">
        <v>4</v>
      </c>
      <c r="E188" s="152" t="s">
        <v>0</v>
      </c>
      <c r="F188" s="23">
        <v>0</v>
      </c>
      <c r="G188" s="154" t="s">
        <v>1</v>
      </c>
      <c r="H188" s="155">
        <f t="shared" si="12"/>
        <v>0</v>
      </c>
      <c r="I188" s="23">
        <v>0</v>
      </c>
    </row>
    <row r="189" spans="1:9" x14ac:dyDescent="0.25">
      <c r="A189" s="197" t="s">
        <v>209</v>
      </c>
      <c r="B189" s="151" t="s">
        <v>210</v>
      </c>
      <c r="C189" s="152" t="s">
        <v>53</v>
      </c>
      <c r="D189" s="153">
        <v>5</v>
      </c>
      <c r="E189" s="152" t="s">
        <v>0</v>
      </c>
      <c r="F189" s="23">
        <v>0</v>
      </c>
      <c r="G189" s="154" t="s">
        <v>1</v>
      </c>
      <c r="H189" s="155">
        <f t="shared" si="12"/>
        <v>0</v>
      </c>
      <c r="I189" s="23">
        <v>0</v>
      </c>
    </row>
    <row r="190" spans="1:9" x14ac:dyDescent="0.25">
      <c r="A190" s="192" t="s">
        <v>211</v>
      </c>
      <c r="B190" s="151" t="s">
        <v>84</v>
      </c>
      <c r="C190" s="152" t="s">
        <v>56</v>
      </c>
      <c r="D190" s="153">
        <v>50</v>
      </c>
      <c r="E190" s="152" t="s">
        <v>0</v>
      </c>
      <c r="F190" s="23">
        <v>0</v>
      </c>
      <c r="G190" s="154" t="s">
        <v>1</v>
      </c>
      <c r="H190" s="155">
        <f t="shared" si="12"/>
        <v>0</v>
      </c>
      <c r="I190" s="23">
        <v>0</v>
      </c>
    </row>
    <row r="191" spans="1:9" x14ac:dyDescent="0.25">
      <c r="A191" s="192" t="s">
        <v>212</v>
      </c>
      <c r="B191" s="151" t="s">
        <v>125</v>
      </c>
      <c r="C191" s="152" t="s">
        <v>53</v>
      </c>
      <c r="D191" s="153">
        <v>60</v>
      </c>
      <c r="E191" s="152" t="s">
        <v>0</v>
      </c>
      <c r="F191" s="23">
        <v>0</v>
      </c>
      <c r="G191" s="154" t="s">
        <v>1</v>
      </c>
      <c r="H191" s="155">
        <f t="shared" si="12"/>
        <v>0</v>
      </c>
      <c r="I191" s="23">
        <v>0</v>
      </c>
    </row>
    <row r="192" spans="1:9" x14ac:dyDescent="0.25">
      <c r="A192" s="195" t="s">
        <v>213</v>
      </c>
      <c r="B192" s="152" t="s">
        <v>125</v>
      </c>
      <c r="C192" s="163" t="s">
        <v>53</v>
      </c>
      <c r="D192" s="163">
        <v>60</v>
      </c>
      <c r="E192" s="152" t="s">
        <v>0</v>
      </c>
      <c r="F192" s="23">
        <v>0</v>
      </c>
      <c r="G192" s="154" t="s">
        <v>1</v>
      </c>
      <c r="H192" s="155">
        <f t="shared" si="12"/>
        <v>0</v>
      </c>
      <c r="I192" s="23">
        <v>0</v>
      </c>
    </row>
    <row r="193" spans="1:9" x14ac:dyDescent="0.25">
      <c r="A193" s="192" t="s">
        <v>214</v>
      </c>
      <c r="B193" s="163" t="s">
        <v>215</v>
      </c>
      <c r="C193" s="163" t="s">
        <v>53</v>
      </c>
      <c r="D193" s="163">
        <v>20</v>
      </c>
      <c r="E193" s="152" t="s">
        <v>0</v>
      </c>
      <c r="F193" s="23">
        <v>0</v>
      </c>
      <c r="G193" s="154" t="s">
        <v>1</v>
      </c>
      <c r="H193" s="155">
        <f t="shared" si="12"/>
        <v>0</v>
      </c>
      <c r="I193" s="23">
        <v>0</v>
      </c>
    </row>
    <row r="194" spans="1:9" x14ac:dyDescent="0.25">
      <c r="A194" s="192" t="s">
        <v>216</v>
      </c>
      <c r="B194" s="163" t="s">
        <v>112</v>
      </c>
      <c r="C194" s="163" t="s">
        <v>53</v>
      </c>
      <c r="D194" s="163">
        <v>5</v>
      </c>
      <c r="E194" s="152" t="s">
        <v>0</v>
      </c>
      <c r="F194" s="23">
        <v>0</v>
      </c>
      <c r="G194" s="154" t="s">
        <v>1</v>
      </c>
      <c r="H194" s="155">
        <f t="shared" si="12"/>
        <v>0</v>
      </c>
      <c r="I194" s="23">
        <v>0</v>
      </c>
    </row>
    <row r="195" spans="1:9" x14ac:dyDescent="0.25">
      <c r="A195" s="192" t="s">
        <v>217</v>
      </c>
      <c r="B195" s="163" t="s">
        <v>84</v>
      </c>
      <c r="C195" s="163" t="s">
        <v>53</v>
      </c>
      <c r="D195" s="163">
        <v>5</v>
      </c>
      <c r="E195" s="152" t="s">
        <v>0</v>
      </c>
      <c r="F195" s="23">
        <v>0</v>
      </c>
      <c r="G195" s="154" t="s">
        <v>1</v>
      </c>
      <c r="H195" s="155">
        <f t="shared" si="12"/>
        <v>0</v>
      </c>
      <c r="I195" s="23">
        <v>0</v>
      </c>
    </row>
    <row r="196" spans="1:9" x14ac:dyDescent="0.25">
      <c r="A196" s="189"/>
      <c r="B196" s="190"/>
      <c r="C196" s="164"/>
      <c r="D196" s="191"/>
      <c r="E196" s="164"/>
      <c r="F196" s="165"/>
      <c r="G196" s="166"/>
      <c r="H196" s="165"/>
    </row>
    <row r="197" spans="1:9" ht="15.6" x14ac:dyDescent="0.25">
      <c r="A197" s="206" t="s">
        <v>69</v>
      </c>
      <c r="B197" s="207"/>
      <c r="C197" s="207"/>
      <c r="D197" s="207"/>
      <c r="E197" s="207"/>
      <c r="F197" s="207"/>
      <c r="G197" s="207"/>
      <c r="H197" s="207"/>
      <c r="I197" s="208"/>
    </row>
    <row r="198" spans="1:9" ht="26.4" x14ac:dyDescent="0.25">
      <c r="A198" s="198" t="s">
        <v>70</v>
      </c>
      <c r="B198" s="168" t="s">
        <v>84</v>
      </c>
      <c r="C198" s="152" t="s">
        <v>71</v>
      </c>
      <c r="D198" s="153">
        <v>20</v>
      </c>
      <c r="E198" s="152" t="s">
        <v>0</v>
      </c>
      <c r="F198" s="23">
        <v>0</v>
      </c>
      <c r="G198" s="154" t="s">
        <v>1</v>
      </c>
      <c r="H198" s="155">
        <f t="shared" ref="H198" si="13">+F198*D198</f>
        <v>0</v>
      </c>
      <c r="I198" s="23">
        <v>0</v>
      </c>
    </row>
    <row r="200" spans="1:9" ht="26.4" x14ac:dyDescent="0.25">
      <c r="B200" s="12"/>
      <c r="F200" s="20" t="s">
        <v>63</v>
      </c>
      <c r="H200" s="199"/>
      <c r="I200" s="20" t="s">
        <v>238</v>
      </c>
    </row>
    <row r="201" spans="1:9" x14ac:dyDescent="0.25">
      <c r="B201" s="12"/>
      <c r="D201" s="21"/>
      <c r="E201" s="43" t="s">
        <v>218</v>
      </c>
      <c r="F201" s="114">
        <f>'OC FAIR Pricing 2025'!F201</f>
        <v>0</v>
      </c>
      <c r="G201" s="12"/>
      <c r="H201" s="43" t="s">
        <v>218</v>
      </c>
      <c r="I201" s="22">
        <f>+'OC FAIR Pricing 2025'!I201</f>
        <v>0</v>
      </c>
    </row>
    <row r="202" spans="1:9" x14ac:dyDescent="0.25">
      <c r="B202" s="12"/>
      <c r="D202" s="21"/>
      <c r="E202" s="43" t="s">
        <v>219</v>
      </c>
      <c r="F202" s="114">
        <f>SUM(H11:H198)</f>
        <v>0</v>
      </c>
      <c r="G202" s="12"/>
      <c r="H202" s="43" t="s">
        <v>219</v>
      </c>
      <c r="I202" s="22">
        <f>SUM(I11:I198)</f>
        <v>0</v>
      </c>
    </row>
    <row r="203" spans="1:9" x14ac:dyDescent="0.25">
      <c r="B203" s="12"/>
      <c r="D203" s="21"/>
      <c r="E203" s="43" t="s">
        <v>220</v>
      </c>
      <c r="F203" s="22" t="e">
        <f>+'OC FAIR Pricing 2027'!F203</f>
        <v>#VALUE!</v>
      </c>
      <c r="G203" s="12"/>
      <c r="H203" s="43" t="s">
        <v>220</v>
      </c>
      <c r="I203" s="22">
        <f>+'OC FAIR Pricing 2027'!I203</f>
        <v>0</v>
      </c>
    </row>
    <row r="204" spans="1:9" x14ac:dyDescent="0.25">
      <c r="B204" s="12"/>
      <c r="D204" s="21"/>
      <c r="E204" s="43" t="s">
        <v>221</v>
      </c>
      <c r="F204" s="22">
        <f>+'OC FAIR Pricing 2028'!F204</f>
        <v>0</v>
      </c>
      <c r="G204" s="12"/>
      <c r="H204" s="43" t="s">
        <v>221</v>
      </c>
      <c r="I204" s="22">
        <f>+'OC FAIR Pricing 2028'!I204</f>
        <v>0</v>
      </c>
    </row>
    <row r="205" spans="1:9" x14ac:dyDescent="0.25">
      <c r="B205" s="12"/>
      <c r="D205" s="21"/>
      <c r="E205" s="43" t="s">
        <v>222</v>
      </c>
      <c r="F205" s="22">
        <f>+'OC FAIR Pricing 2029'!F205</f>
        <v>0</v>
      </c>
      <c r="G205" s="12"/>
      <c r="H205" s="43" t="s">
        <v>222</v>
      </c>
      <c r="I205" s="22">
        <f>+'OC FAIR Pricing 2029'!I205</f>
        <v>0</v>
      </c>
    </row>
    <row r="206" spans="1:9" x14ac:dyDescent="0.25">
      <c r="B206" s="12"/>
      <c r="C206" s="42" t="s">
        <v>227</v>
      </c>
      <c r="E206" s="42"/>
      <c r="F206" s="22" t="e">
        <f>SUM(F201:F205)</f>
        <v>#VALUE!</v>
      </c>
      <c r="G206" s="12"/>
      <c r="H206" s="42" t="s">
        <v>239</v>
      </c>
      <c r="I206" s="22">
        <f>SUM(I201:I205)</f>
        <v>0</v>
      </c>
    </row>
    <row r="210" spans="3:6" x14ac:dyDescent="0.25">
      <c r="C210" s="144" t="s">
        <v>240</v>
      </c>
      <c r="D210" s="27"/>
      <c r="F210" s="22" t="e">
        <f>F206+I206</f>
        <v>#VALUE!</v>
      </c>
    </row>
  </sheetData>
  <sheetProtection algorithmName="SHA-512" hashValue="YeXDaLt4vjta42n+NtjAyJN6Z0poycZhHpAJZB/NTBe+KIYWVkl4W0wjvd02exWDQM+gldu+KWJIDu6QD4TRGQ==" saltValue="ti28IVId0yUAfjVw+8z2tw==" spinCount="100000" sheet="1" objects="1" scenarios="1" selectLockedCells="1"/>
  <mergeCells count="21">
    <mergeCell ref="A170:I170"/>
    <mergeCell ref="A176:I176"/>
    <mergeCell ref="A197:I197"/>
    <mergeCell ref="A59:I59"/>
    <mergeCell ref="A65:I65"/>
    <mergeCell ref="A77:I77"/>
    <mergeCell ref="A81:I81"/>
    <mergeCell ref="A91:I91"/>
    <mergeCell ref="A106:I106"/>
    <mergeCell ref="A110:I110"/>
    <mergeCell ref="A117:I117"/>
    <mergeCell ref="A139:I139"/>
    <mergeCell ref="A8:I8"/>
    <mergeCell ref="A5:I5"/>
    <mergeCell ref="A10:I10"/>
    <mergeCell ref="A53:I53"/>
    <mergeCell ref="A1:H1"/>
    <mergeCell ref="A2:H2"/>
    <mergeCell ref="A3:B3"/>
    <mergeCell ref="A4:H4"/>
    <mergeCell ref="A6: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0000"/>
  </sheetPr>
  <dimension ref="A1:I210"/>
  <sheetViews>
    <sheetView showGridLines="0" tabSelected="1" workbookViewId="0">
      <selection activeCell="D3" sqref="D3"/>
    </sheetView>
  </sheetViews>
  <sheetFormatPr defaultColWidth="9.109375" defaultRowHeight="13.2" x14ac:dyDescent="0.25"/>
  <cols>
    <col min="1" max="1" width="42.33203125" style="15" customWidth="1"/>
    <col min="2" max="2" width="18.88671875" style="16" customWidth="1"/>
    <col min="3" max="3" width="14.44140625" style="17" customWidth="1"/>
    <col min="4" max="4" width="14.44140625" style="18" customWidth="1"/>
    <col min="5" max="5" width="2.109375" style="17" customWidth="1"/>
    <col min="6" max="6" width="14.44140625" style="27" customWidth="1"/>
    <col min="7" max="7" width="2.109375" style="19" customWidth="1"/>
    <col min="8" max="8" width="21.5546875" style="27" customWidth="1"/>
    <col min="9" max="9" width="14.44140625" style="27" customWidth="1"/>
    <col min="10" max="16384" width="9.109375" style="12"/>
  </cols>
  <sheetData>
    <row r="1" spans="1:9" ht="14.1" customHeight="1" x14ac:dyDescent="0.25">
      <c r="A1" s="201" t="s">
        <v>127</v>
      </c>
      <c r="B1" s="201"/>
      <c r="C1" s="201"/>
      <c r="D1" s="201"/>
      <c r="E1" s="201"/>
      <c r="F1" s="201"/>
      <c r="G1" s="201"/>
      <c r="H1" s="201"/>
      <c r="I1" s="5"/>
    </row>
    <row r="2" spans="1:9" ht="14.1" customHeight="1" x14ac:dyDescent="0.25">
      <c r="A2" s="201" t="s">
        <v>246</v>
      </c>
      <c r="B2" s="201"/>
      <c r="C2" s="201"/>
      <c r="D2" s="201"/>
      <c r="E2" s="201"/>
      <c r="F2" s="201"/>
      <c r="G2" s="201"/>
      <c r="H2" s="201"/>
      <c r="I2" s="5"/>
    </row>
    <row r="3" spans="1:9" ht="13.8" x14ac:dyDescent="0.25">
      <c r="A3" s="203" t="s">
        <v>76</v>
      </c>
      <c r="B3" s="203"/>
      <c r="C3" s="8" t="s">
        <v>77</v>
      </c>
      <c r="D3" s="8"/>
      <c r="E3" s="8"/>
      <c r="F3" s="10"/>
      <c r="G3" s="10"/>
      <c r="H3" s="10"/>
      <c r="I3" s="10"/>
    </row>
    <row r="4" spans="1:9" x14ac:dyDescent="0.25">
      <c r="A4" s="202" t="s">
        <v>78</v>
      </c>
      <c r="B4" s="202"/>
      <c r="C4" s="202"/>
      <c r="D4" s="202"/>
      <c r="E4" s="202"/>
      <c r="F4" s="202"/>
      <c r="G4" s="202"/>
      <c r="H4" s="202"/>
      <c r="I4" s="12"/>
    </row>
    <row r="5" spans="1:9" s="13" customFormat="1" ht="63" customHeight="1" x14ac:dyDescent="0.3">
      <c r="A5" s="205" t="s">
        <v>130</v>
      </c>
      <c r="B5" s="205"/>
      <c r="C5" s="205"/>
      <c r="D5" s="205"/>
      <c r="E5" s="205"/>
      <c r="F5" s="205"/>
      <c r="G5" s="205"/>
      <c r="H5" s="205"/>
      <c r="I5" s="205"/>
    </row>
    <row r="6" spans="1:9" s="13" customFormat="1" ht="28.5" customHeight="1" x14ac:dyDescent="0.3">
      <c r="A6" s="204" t="s">
        <v>225</v>
      </c>
      <c r="B6" s="204"/>
      <c r="C6" s="204"/>
      <c r="D6" s="204"/>
      <c r="E6" s="204"/>
      <c r="F6" s="204"/>
      <c r="G6" s="204"/>
      <c r="H6" s="204"/>
    </row>
    <row r="7" spans="1:9" s="13" customFormat="1" ht="12.75" customHeight="1" x14ac:dyDescent="0.3">
      <c r="A7" s="49"/>
      <c r="B7" s="49"/>
      <c r="C7" s="49"/>
      <c r="D7" s="49"/>
      <c r="E7" s="49"/>
      <c r="F7" s="9"/>
      <c r="G7" s="9"/>
      <c r="H7" s="9"/>
      <c r="I7" s="9"/>
    </row>
    <row r="8" spans="1:9" ht="13.8" x14ac:dyDescent="0.25">
      <c r="A8" s="221" t="s">
        <v>243</v>
      </c>
      <c r="B8" s="222"/>
      <c r="C8" s="222"/>
      <c r="D8" s="222"/>
      <c r="E8" s="222"/>
      <c r="F8" s="222"/>
      <c r="G8" s="222"/>
      <c r="H8" s="222"/>
      <c r="I8" s="223"/>
    </row>
    <row r="9" spans="1:9" s="25" customFormat="1" ht="39.6" x14ac:dyDescent="0.3">
      <c r="A9" s="50" t="s">
        <v>23</v>
      </c>
      <c r="B9" s="51" t="s">
        <v>138</v>
      </c>
      <c r="C9" s="51" t="s">
        <v>52</v>
      </c>
      <c r="D9" s="52" t="s">
        <v>81</v>
      </c>
      <c r="E9" s="50" t="s">
        <v>0</v>
      </c>
      <c r="F9" s="53" t="s">
        <v>95</v>
      </c>
      <c r="G9" s="54" t="s">
        <v>1</v>
      </c>
      <c r="H9" s="53" t="s">
        <v>63</v>
      </c>
      <c r="I9" s="20" t="s">
        <v>129</v>
      </c>
    </row>
    <row r="10" spans="1:9" ht="15.6" x14ac:dyDescent="0.3">
      <c r="A10" s="225" t="s">
        <v>64</v>
      </c>
      <c r="B10" s="226"/>
      <c r="C10" s="226"/>
      <c r="D10" s="226"/>
      <c r="E10" s="226"/>
      <c r="F10" s="226"/>
      <c r="G10" s="226"/>
      <c r="H10" s="226"/>
      <c r="I10" s="227"/>
    </row>
    <row r="11" spans="1:9" x14ac:dyDescent="0.25">
      <c r="A11" s="55" t="s">
        <v>139</v>
      </c>
      <c r="B11" s="56" t="s">
        <v>108</v>
      </c>
      <c r="C11" s="57" t="s">
        <v>53</v>
      </c>
      <c r="D11" s="58">
        <v>2</v>
      </c>
      <c r="E11" s="57" t="s">
        <v>0</v>
      </c>
      <c r="F11" s="23">
        <v>0</v>
      </c>
      <c r="G11" s="59" t="s">
        <v>1</v>
      </c>
      <c r="H11" s="60">
        <f t="shared" ref="H11:H49" si="0">+F11*D11</f>
        <v>0</v>
      </c>
      <c r="I11" s="23">
        <v>0</v>
      </c>
    </row>
    <row r="12" spans="1:9" x14ac:dyDescent="0.25">
      <c r="A12" s="55" t="s">
        <v>139</v>
      </c>
      <c r="B12" s="56" t="s">
        <v>2</v>
      </c>
      <c r="C12" s="57" t="s">
        <v>53</v>
      </c>
      <c r="D12" s="58">
        <v>112</v>
      </c>
      <c r="E12" s="57" t="s">
        <v>0</v>
      </c>
      <c r="F12" s="23">
        <v>0</v>
      </c>
      <c r="G12" s="59" t="s">
        <v>1</v>
      </c>
      <c r="H12" s="60">
        <f t="shared" si="0"/>
        <v>0</v>
      </c>
      <c r="I12" s="23">
        <v>0</v>
      </c>
    </row>
    <row r="13" spans="1:9" x14ac:dyDescent="0.25">
      <c r="A13" s="55" t="s">
        <v>139</v>
      </c>
      <c r="B13" s="56" t="s">
        <v>3</v>
      </c>
      <c r="C13" s="57" t="s">
        <v>53</v>
      </c>
      <c r="D13" s="58">
        <v>25</v>
      </c>
      <c r="E13" s="57" t="s">
        <v>0</v>
      </c>
      <c r="F13" s="23">
        <v>0</v>
      </c>
      <c r="G13" s="59" t="s">
        <v>1</v>
      </c>
      <c r="H13" s="60">
        <f t="shared" si="0"/>
        <v>0</v>
      </c>
      <c r="I13" s="23">
        <v>0</v>
      </c>
    </row>
    <row r="14" spans="1:9" x14ac:dyDescent="0.25">
      <c r="A14" s="55" t="s">
        <v>139</v>
      </c>
      <c r="B14" s="56" t="s">
        <v>4</v>
      </c>
      <c r="C14" s="57" t="s">
        <v>53</v>
      </c>
      <c r="D14" s="58">
        <v>32</v>
      </c>
      <c r="E14" s="57" t="s">
        <v>0</v>
      </c>
      <c r="F14" s="23">
        <v>0</v>
      </c>
      <c r="G14" s="59" t="s">
        <v>1</v>
      </c>
      <c r="H14" s="60">
        <f t="shared" si="0"/>
        <v>0</v>
      </c>
      <c r="I14" s="23">
        <v>0</v>
      </c>
    </row>
    <row r="15" spans="1:9" x14ac:dyDescent="0.25">
      <c r="A15" s="55" t="s">
        <v>139</v>
      </c>
      <c r="B15" s="56" t="s">
        <v>101</v>
      </c>
      <c r="C15" s="57" t="s">
        <v>53</v>
      </c>
      <c r="D15" s="58">
        <v>1</v>
      </c>
      <c r="E15" s="57" t="s">
        <v>0</v>
      </c>
      <c r="F15" s="23">
        <v>0</v>
      </c>
      <c r="G15" s="59" t="s">
        <v>1</v>
      </c>
      <c r="H15" s="60">
        <f t="shared" si="0"/>
        <v>0</v>
      </c>
      <c r="I15" s="23">
        <v>0</v>
      </c>
    </row>
    <row r="16" spans="1:9" x14ac:dyDescent="0.25">
      <c r="A16" s="55" t="s">
        <v>139</v>
      </c>
      <c r="B16" s="56" t="s">
        <v>5</v>
      </c>
      <c r="C16" s="57" t="s">
        <v>53</v>
      </c>
      <c r="D16" s="58">
        <v>12</v>
      </c>
      <c r="E16" s="57" t="s">
        <v>0</v>
      </c>
      <c r="F16" s="23">
        <v>0</v>
      </c>
      <c r="G16" s="59" t="s">
        <v>1</v>
      </c>
      <c r="H16" s="60">
        <f t="shared" si="0"/>
        <v>0</v>
      </c>
      <c r="I16" s="23">
        <v>0</v>
      </c>
    </row>
    <row r="17" spans="1:9" x14ac:dyDescent="0.25">
      <c r="A17" s="55" t="s">
        <v>139</v>
      </c>
      <c r="B17" s="56" t="s">
        <v>6</v>
      </c>
      <c r="C17" s="57" t="s">
        <v>53</v>
      </c>
      <c r="D17" s="58">
        <v>2</v>
      </c>
      <c r="E17" s="57" t="s">
        <v>0</v>
      </c>
      <c r="F17" s="23">
        <v>0</v>
      </c>
      <c r="G17" s="59" t="s">
        <v>1</v>
      </c>
      <c r="H17" s="60">
        <f t="shared" si="0"/>
        <v>0</v>
      </c>
      <c r="I17" s="23">
        <v>0</v>
      </c>
    </row>
    <row r="18" spans="1:9" x14ac:dyDescent="0.25">
      <c r="A18" s="55" t="s">
        <v>139</v>
      </c>
      <c r="B18" s="56" t="s">
        <v>7</v>
      </c>
      <c r="C18" s="57" t="s">
        <v>53</v>
      </c>
      <c r="D18" s="58">
        <v>30</v>
      </c>
      <c r="E18" s="57" t="s">
        <v>0</v>
      </c>
      <c r="F18" s="23">
        <v>0</v>
      </c>
      <c r="G18" s="59" t="s">
        <v>1</v>
      </c>
      <c r="H18" s="60">
        <f t="shared" si="0"/>
        <v>0</v>
      </c>
      <c r="I18" s="23">
        <v>0</v>
      </c>
    </row>
    <row r="19" spans="1:9" x14ac:dyDescent="0.25">
      <c r="A19" s="55" t="s">
        <v>139</v>
      </c>
      <c r="B19" s="56" t="s">
        <v>8</v>
      </c>
      <c r="C19" s="57" t="s">
        <v>53</v>
      </c>
      <c r="D19" s="58">
        <v>10</v>
      </c>
      <c r="E19" s="57" t="s">
        <v>0</v>
      </c>
      <c r="F19" s="23">
        <v>0</v>
      </c>
      <c r="G19" s="59" t="s">
        <v>1</v>
      </c>
      <c r="H19" s="60">
        <f t="shared" si="0"/>
        <v>0</v>
      </c>
      <c r="I19" s="23">
        <v>0</v>
      </c>
    </row>
    <row r="20" spans="1:9" x14ac:dyDescent="0.25">
      <c r="A20" s="55" t="s">
        <v>139</v>
      </c>
      <c r="B20" s="56" t="s">
        <v>9</v>
      </c>
      <c r="C20" s="57" t="s">
        <v>53</v>
      </c>
      <c r="D20" s="58">
        <v>5</v>
      </c>
      <c r="E20" s="57" t="s">
        <v>0</v>
      </c>
      <c r="F20" s="23">
        <v>0</v>
      </c>
      <c r="G20" s="59" t="s">
        <v>1</v>
      </c>
      <c r="H20" s="60">
        <f t="shared" si="0"/>
        <v>0</v>
      </c>
      <c r="I20" s="23">
        <v>0</v>
      </c>
    </row>
    <row r="21" spans="1:9" x14ac:dyDescent="0.25">
      <c r="A21" s="55" t="s">
        <v>139</v>
      </c>
      <c r="B21" s="56" t="s">
        <v>10</v>
      </c>
      <c r="C21" s="57" t="s">
        <v>53</v>
      </c>
      <c r="D21" s="58">
        <v>35</v>
      </c>
      <c r="E21" s="57" t="s">
        <v>0</v>
      </c>
      <c r="F21" s="23">
        <v>0</v>
      </c>
      <c r="G21" s="59" t="s">
        <v>1</v>
      </c>
      <c r="H21" s="60">
        <f t="shared" si="0"/>
        <v>0</v>
      </c>
      <c r="I21" s="23">
        <v>0</v>
      </c>
    </row>
    <row r="22" spans="1:9" x14ac:dyDescent="0.25">
      <c r="A22" s="55" t="s">
        <v>139</v>
      </c>
      <c r="B22" s="56" t="s">
        <v>11</v>
      </c>
      <c r="C22" s="57" t="s">
        <v>53</v>
      </c>
      <c r="D22" s="58">
        <v>10</v>
      </c>
      <c r="E22" s="57" t="s">
        <v>0</v>
      </c>
      <c r="F22" s="23">
        <v>0</v>
      </c>
      <c r="G22" s="59" t="s">
        <v>1</v>
      </c>
      <c r="H22" s="60">
        <f t="shared" si="0"/>
        <v>0</v>
      </c>
      <c r="I22" s="23">
        <v>0</v>
      </c>
    </row>
    <row r="23" spans="1:9" x14ac:dyDescent="0.25">
      <c r="A23" s="55" t="s">
        <v>139</v>
      </c>
      <c r="B23" s="56" t="s">
        <v>102</v>
      </c>
      <c r="C23" s="57" t="s">
        <v>53</v>
      </c>
      <c r="D23" s="58">
        <v>1</v>
      </c>
      <c r="E23" s="57" t="s">
        <v>0</v>
      </c>
      <c r="F23" s="23">
        <v>0</v>
      </c>
      <c r="G23" s="59" t="s">
        <v>1</v>
      </c>
      <c r="H23" s="60">
        <f t="shared" si="0"/>
        <v>0</v>
      </c>
      <c r="I23" s="23">
        <v>0</v>
      </c>
    </row>
    <row r="24" spans="1:9" x14ac:dyDescent="0.25">
      <c r="A24" s="55" t="s">
        <v>139</v>
      </c>
      <c r="B24" s="56" t="s">
        <v>12</v>
      </c>
      <c r="C24" s="57" t="s">
        <v>53</v>
      </c>
      <c r="D24" s="58">
        <v>2</v>
      </c>
      <c r="E24" s="57" t="s">
        <v>0</v>
      </c>
      <c r="F24" s="23">
        <v>0</v>
      </c>
      <c r="G24" s="59" t="s">
        <v>1</v>
      </c>
      <c r="H24" s="60">
        <f t="shared" si="0"/>
        <v>0</v>
      </c>
      <c r="I24" s="23">
        <v>0</v>
      </c>
    </row>
    <row r="25" spans="1:9" x14ac:dyDescent="0.25">
      <c r="A25" s="55" t="s">
        <v>139</v>
      </c>
      <c r="B25" s="56" t="s">
        <v>13</v>
      </c>
      <c r="C25" s="57" t="s">
        <v>53</v>
      </c>
      <c r="D25" s="58">
        <v>3</v>
      </c>
      <c r="E25" s="57" t="s">
        <v>0</v>
      </c>
      <c r="F25" s="23">
        <v>0</v>
      </c>
      <c r="G25" s="59" t="s">
        <v>1</v>
      </c>
      <c r="H25" s="60">
        <f t="shared" si="0"/>
        <v>0</v>
      </c>
      <c r="I25" s="23">
        <v>0</v>
      </c>
    </row>
    <row r="26" spans="1:9" x14ac:dyDescent="0.25">
      <c r="A26" s="55" t="s">
        <v>139</v>
      </c>
      <c r="B26" s="56" t="s">
        <v>103</v>
      </c>
      <c r="C26" s="57" t="s">
        <v>53</v>
      </c>
      <c r="D26" s="58">
        <v>2</v>
      </c>
      <c r="E26" s="57" t="s">
        <v>0</v>
      </c>
      <c r="F26" s="23">
        <v>0</v>
      </c>
      <c r="G26" s="59" t="s">
        <v>1</v>
      </c>
      <c r="H26" s="60">
        <f t="shared" si="0"/>
        <v>0</v>
      </c>
      <c r="I26" s="23">
        <v>0</v>
      </c>
    </row>
    <row r="27" spans="1:9" x14ac:dyDescent="0.25">
      <c r="A27" s="55" t="s">
        <v>139</v>
      </c>
      <c r="B27" s="56" t="s">
        <v>15</v>
      </c>
      <c r="C27" s="57" t="s">
        <v>53</v>
      </c>
      <c r="D27" s="58">
        <v>4</v>
      </c>
      <c r="E27" s="57" t="s">
        <v>0</v>
      </c>
      <c r="F27" s="23">
        <v>0</v>
      </c>
      <c r="G27" s="59" t="s">
        <v>1</v>
      </c>
      <c r="H27" s="60">
        <f t="shared" si="0"/>
        <v>0</v>
      </c>
      <c r="I27" s="23">
        <v>0</v>
      </c>
    </row>
    <row r="28" spans="1:9" x14ac:dyDescent="0.25">
      <c r="A28" s="55" t="s">
        <v>139</v>
      </c>
      <c r="B28" s="56" t="s">
        <v>16</v>
      </c>
      <c r="C28" s="57" t="s">
        <v>53</v>
      </c>
      <c r="D28" s="58">
        <v>3</v>
      </c>
      <c r="E28" s="57" t="s">
        <v>0</v>
      </c>
      <c r="F28" s="23">
        <v>0</v>
      </c>
      <c r="G28" s="59" t="s">
        <v>1</v>
      </c>
      <c r="H28" s="60">
        <f t="shared" si="0"/>
        <v>0</v>
      </c>
      <c r="I28" s="23">
        <v>0</v>
      </c>
    </row>
    <row r="29" spans="1:9" x14ac:dyDescent="0.25">
      <c r="A29" s="55" t="s">
        <v>21</v>
      </c>
      <c r="B29" s="56" t="s">
        <v>2</v>
      </c>
      <c r="C29" s="57" t="s">
        <v>53</v>
      </c>
      <c r="D29" s="58">
        <v>3</v>
      </c>
      <c r="E29" s="57" t="s">
        <v>0</v>
      </c>
      <c r="F29" s="23">
        <v>0</v>
      </c>
      <c r="G29" s="59" t="s">
        <v>1</v>
      </c>
      <c r="H29" s="60">
        <f t="shared" si="0"/>
        <v>0</v>
      </c>
      <c r="I29" s="23">
        <v>0</v>
      </c>
    </row>
    <row r="30" spans="1:9" x14ac:dyDescent="0.25">
      <c r="A30" s="55" t="s">
        <v>21</v>
      </c>
      <c r="B30" s="56" t="s">
        <v>3</v>
      </c>
      <c r="C30" s="57" t="s">
        <v>53</v>
      </c>
      <c r="D30" s="58">
        <v>1</v>
      </c>
      <c r="E30" s="57" t="s">
        <v>0</v>
      </c>
      <c r="F30" s="23">
        <v>0</v>
      </c>
      <c r="G30" s="59" t="s">
        <v>1</v>
      </c>
      <c r="H30" s="60">
        <f t="shared" si="0"/>
        <v>0</v>
      </c>
      <c r="I30" s="23">
        <v>0</v>
      </c>
    </row>
    <row r="31" spans="1:9" x14ac:dyDescent="0.25">
      <c r="A31" s="55" t="s">
        <v>21</v>
      </c>
      <c r="B31" s="56" t="s">
        <v>4</v>
      </c>
      <c r="C31" s="57" t="s">
        <v>53</v>
      </c>
      <c r="D31" s="58">
        <v>6</v>
      </c>
      <c r="E31" s="57" t="s">
        <v>0</v>
      </c>
      <c r="F31" s="23">
        <v>0</v>
      </c>
      <c r="G31" s="59" t="s">
        <v>1</v>
      </c>
      <c r="H31" s="60">
        <f t="shared" si="0"/>
        <v>0</v>
      </c>
      <c r="I31" s="23">
        <v>0</v>
      </c>
    </row>
    <row r="32" spans="1:9" x14ac:dyDescent="0.25">
      <c r="A32" s="55" t="s">
        <v>21</v>
      </c>
      <c r="B32" s="56" t="s">
        <v>5</v>
      </c>
      <c r="C32" s="57" t="s">
        <v>53</v>
      </c>
      <c r="D32" s="58">
        <v>1</v>
      </c>
      <c r="E32" s="57" t="s">
        <v>0</v>
      </c>
      <c r="F32" s="23">
        <v>0</v>
      </c>
      <c r="G32" s="59" t="s">
        <v>1</v>
      </c>
      <c r="H32" s="60">
        <f t="shared" si="0"/>
        <v>0</v>
      </c>
      <c r="I32" s="23">
        <v>0</v>
      </c>
    </row>
    <row r="33" spans="1:9" x14ac:dyDescent="0.25">
      <c r="A33" s="55" t="s">
        <v>21</v>
      </c>
      <c r="B33" s="56" t="s">
        <v>7</v>
      </c>
      <c r="C33" s="57" t="s">
        <v>53</v>
      </c>
      <c r="D33" s="58">
        <v>3</v>
      </c>
      <c r="E33" s="57" t="s">
        <v>0</v>
      </c>
      <c r="F33" s="23">
        <v>0</v>
      </c>
      <c r="G33" s="59" t="s">
        <v>1</v>
      </c>
      <c r="H33" s="60">
        <f t="shared" si="0"/>
        <v>0</v>
      </c>
      <c r="I33" s="23">
        <v>0</v>
      </c>
    </row>
    <row r="34" spans="1:9" x14ac:dyDescent="0.25">
      <c r="A34" s="55" t="s">
        <v>21</v>
      </c>
      <c r="B34" s="56" t="s">
        <v>10</v>
      </c>
      <c r="C34" s="57" t="s">
        <v>53</v>
      </c>
      <c r="D34" s="58">
        <v>5</v>
      </c>
      <c r="E34" s="57" t="s">
        <v>0</v>
      </c>
      <c r="F34" s="23">
        <v>0</v>
      </c>
      <c r="G34" s="59" t="s">
        <v>1</v>
      </c>
      <c r="H34" s="60">
        <f t="shared" si="0"/>
        <v>0</v>
      </c>
      <c r="I34" s="23">
        <v>0</v>
      </c>
    </row>
    <row r="35" spans="1:9" x14ac:dyDescent="0.25">
      <c r="A35" s="55" t="s">
        <v>21</v>
      </c>
      <c r="B35" s="56" t="s">
        <v>11</v>
      </c>
      <c r="C35" s="57" t="s">
        <v>53</v>
      </c>
      <c r="D35" s="58">
        <v>2</v>
      </c>
      <c r="E35" s="57" t="s">
        <v>0</v>
      </c>
      <c r="F35" s="23">
        <v>0</v>
      </c>
      <c r="G35" s="59" t="s">
        <v>1</v>
      </c>
      <c r="H35" s="60">
        <f t="shared" si="0"/>
        <v>0</v>
      </c>
      <c r="I35" s="23">
        <v>0</v>
      </c>
    </row>
    <row r="36" spans="1:9" x14ac:dyDescent="0.25">
      <c r="A36" s="55" t="s">
        <v>21</v>
      </c>
      <c r="B36" s="56" t="s">
        <v>14</v>
      </c>
      <c r="C36" s="57" t="s">
        <v>53</v>
      </c>
      <c r="D36" s="58">
        <v>1</v>
      </c>
      <c r="E36" s="57" t="s">
        <v>0</v>
      </c>
      <c r="F36" s="23">
        <v>0</v>
      </c>
      <c r="G36" s="59" t="s">
        <v>1</v>
      </c>
      <c r="H36" s="60">
        <f t="shared" si="0"/>
        <v>0</v>
      </c>
      <c r="I36" s="23">
        <v>0</v>
      </c>
    </row>
    <row r="37" spans="1:9" x14ac:dyDescent="0.25">
      <c r="A37" s="55" t="s">
        <v>21</v>
      </c>
      <c r="B37" s="56" t="s">
        <v>15</v>
      </c>
      <c r="C37" s="57" t="s">
        <v>53</v>
      </c>
      <c r="D37" s="58">
        <v>1</v>
      </c>
      <c r="E37" s="57" t="s">
        <v>0</v>
      </c>
      <c r="F37" s="23">
        <v>0</v>
      </c>
      <c r="G37" s="59" t="s">
        <v>1</v>
      </c>
      <c r="H37" s="60">
        <f t="shared" si="0"/>
        <v>0</v>
      </c>
      <c r="I37" s="23">
        <v>0</v>
      </c>
    </row>
    <row r="38" spans="1:9" x14ac:dyDescent="0.25">
      <c r="A38" s="55" t="s">
        <v>21</v>
      </c>
      <c r="B38" s="56" t="s">
        <v>16</v>
      </c>
      <c r="C38" s="57" t="s">
        <v>53</v>
      </c>
      <c r="D38" s="58">
        <v>1</v>
      </c>
      <c r="E38" s="57" t="s">
        <v>0</v>
      </c>
      <c r="F38" s="23">
        <v>0</v>
      </c>
      <c r="G38" s="59" t="s">
        <v>1</v>
      </c>
      <c r="H38" s="60">
        <f t="shared" si="0"/>
        <v>0</v>
      </c>
      <c r="I38" s="23">
        <v>0</v>
      </c>
    </row>
    <row r="39" spans="1:9" x14ac:dyDescent="0.25">
      <c r="A39" s="55" t="s">
        <v>21</v>
      </c>
      <c r="B39" s="56" t="s">
        <v>17</v>
      </c>
      <c r="C39" s="57" t="s">
        <v>53</v>
      </c>
      <c r="D39" s="58">
        <v>5</v>
      </c>
      <c r="E39" s="57" t="s">
        <v>0</v>
      </c>
      <c r="F39" s="23">
        <v>0</v>
      </c>
      <c r="G39" s="59" t="s">
        <v>1</v>
      </c>
      <c r="H39" s="60">
        <f t="shared" si="0"/>
        <v>0</v>
      </c>
      <c r="I39" s="23">
        <v>0</v>
      </c>
    </row>
    <row r="40" spans="1:9" x14ac:dyDescent="0.25">
      <c r="A40" s="55" t="s">
        <v>21</v>
      </c>
      <c r="B40" s="56" t="s">
        <v>104</v>
      </c>
      <c r="C40" s="57" t="s">
        <v>53</v>
      </c>
      <c r="D40" s="58">
        <v>2</v>
      </c>
      <c r="E40" s="57" t="s">
        <v>0</v>
      </c>
      <c r="F40" s="23">
        <v>0</v>
      </c>
      <c r="G40" s="59" t="s">
        <v>1</v>
      </c>
      <c r="H40" s="60">
        <f t="shared" si="0"/>
        <v>0</v>
      </c>
      <c r="I40" s="23">
        <v>0</v>
      </c>
    </row>
    <row r="41" spans="1:9" x14ac:dyDescent="0.25">
      <c r="A41" s="55" t="s">
        <v>21</v>
      </c>
      <c r="B41" s="56" t="s">
        <v>18</v>
      </c>
      <c r="C41" s="57" t="s">
        <v>53</v>
      </c>
      <c r="D41" s="58">
        <v>1</v>
      </c>
      <c r="E41" s="57" t="s">
        <v>0</v>
      </c>
      <c r="F41" s="23">
        <v>0</v>
      </c>
      <c r="G41" s="59" t="s">
        <v>1</v>
      </c>
      <c r="H41" s="60">
        <f t="shared" si="0"/>
        <v>0</v>
      </c>
      <c r="I41" s="23">
        <v>0</v>
      </c>
    </row>
    <row r="42" spans="1:9" x14ac:dyDescent="0.25">
      <c r="A42" s="55" t="s">
        <v>21</v>
      </c>
      <c r="B42" s="56" t="s">
        <v>19</v>
      </c>
      <c r="C42" s="57" t="s">
        <v>53</v>
      </c>
      <c r="D42" s="58">
        <v>1</v>
      </c>
      <c r="E42" s="57" t="s">
        <v>0</v>
      </c>
      <c r="F42" s="23">
        <v>0</v>
      </c>
      <c r="G42" s="59" t="s">
        <v>1</v>
      </c>
      <c r="H42" s="60">
        <f t="shared" si="0"/>
        <v>0</v>
      </c>
      <c r="I42" s="23">
        <v>0</v>
      </c>
    </row>
    <row r="43" spans="1:9" x14ac:dyDescent="0.25">
      <c r="A43" s="55" t="s">
        <v>21</v>
      </c>
      <c r="B43" s="56" t="s">
        <v>20</v>
      </c>
      <c r="C43" s="57" t="s">
        <v>53</v>
      </c>
      <c r="D43" s="58">
        <v>1</v>
      </c>
      <c r="E43" s="57" t="s">
        <v>0</v>
      </c>
      <c r="F43" s="23">
        <v>0</v>
      </c>
      <c r="G43" s="59" t="s">
        <v>1</v>
      </c>
      <c r="H43" s="60">
        <f t="shared" si="0"/>
        <v>0</v>
      </c>
      <c r="I43" s="23">
        <v>0</v>
      </c>
    </row>
    <row r="44" spans="1:9" x14ac:dyDescent="0.25">
      <c r="A44" s="55" t="s">
        <v>21</v>
      </c>
      <c r="B44" s="56" t="s">
        <v>140</v>
      </c>
      <c r="C44" s="57" t="s">
        <v>53</v>
      </c>
      <c r="D44" s="58">
        <v>2</v>
      </c>
      <c r="E44" s="57" t="s">
        <v>0</v>
      </c>
      <c r="F44" s="23">
        <v>0</v>
      </c>
      <c r="G44" s="59" t="s">
        <v>1</v>
      </c>
      <c r="H44" s="60">
        <f t="shared" si="0"/>
        <v>0</v>
      </c>
      <c r="I44" s="23">
        <v>0</v>
      </c>
    </row>
    <row r="45" spans="1:9" x14ac:dyDescent="0.25">
      <c r="A45" s="55" t="s">
        <v>21</v>
      </c>
      <c r="B45" s="56" t="s">
        <v>141</v>
      </c>
      <c r="C45" s="57" t="s">
        <v>53</v>
      </c>
      <c r="D45" s="58">
        <v>1</v>
      </c>
      <c r="E45" s="57" t="s">
        <v>0</v>
      </c>
      <c r="F45" s="23">
        <v>0</v>
      </c>
      <c r="G45" s="59" t="s">
        <v>1</v>
      </c>
      <c r="H45" s="60">
        <f t="shared" si="0"/>
        <v>0</v>
      </c>
      <c r="I45" s="23">
        <v>0</v>
      </c>
    </row>
    <row r="46" spans="1:9" x14ac:dyDescent="0.25">
      <c r="A46" s="55" t="s">
        <v>21</v>
      </c>
      <c r="B46" s="56" t="s">
        <v>142</v>
      </c>
      <c r="C46" s="57" t="s">
        <v>53</v>
      </c>
      <c r="D46" s="58">
        <v>3</v>
      </c>
      <c r="E46" s="57" t="s">
        <v>0</v>
      </c>
      <c r="F46" s="23">
        <v>0</v>
      </c>
      <c r="G46" s="59" t="s">
        <v>1</v>
      </c>
      <c r="H46" s="60">
        <f t="shared" si="0"/>
        <v>0</v>
      </c>
      <c r="I46" s="23">
        <v>0</v>
      </c>
    </row>
    <row r="47" spans="1:9" x14ac:dyDescent="0.25">
      <c r="A47" s="55" t="s">
        <v>105</v>
      </c>
      <c r="B47" s="56" t="s">
        <v>106</v>
      </c>
      <c r="C47" s="57" t="s">
        <v>53</v>
      </c>
      <c r="D47" s="58">
        <v>1</v>
      </c>
      <c r="E47" s="57" t="s">
        <v>0</v>
      </c>
      <c r="F47" s="23">
        <v>0</v>
      </c>
      <c r="G47" s="59" t="s">
        <v>1</v>
      </c>
      <c r="H47" s="60">
        <f t="shared" si="0"/>
        <v>0</v>
      </c>
      <c r="I47" s="23">
        <v>0</v>
      </c>
    </row>
    <row r="48" spans="1:9" x14ac:dyDescent="0.25">
      <c r="A48" s="55" t="s">
        <v>105</v>
      </c>
      <c r="B48" s="56" t="s">
        <v>4</v>
      </c>
      <c r="C48" s="57" t="s">
        <v>53</v>
      </c>
      <c r="D48" s="58">
        <v>1</v>
      </c>
      <c r="E48" s="57" t="s">
        <v>0</v>
      </c>
      <c r="F48" s="23">
        <v>0</v>
      </c>
      <c r="G48" s="59" t="s">
        <v>1</v>
      </c>
      <c r="H48" s="60">
        <f t="shared" si="0"/>
        <v>0</v>
      </c>
      <c r="I48" s="23">
        <v>0</v>
      </c>
    </row>
    <row r="49" spans="1:9" x14ac:dyDescent="0.25">
      <c r="A49" s="55" t="s">
        <v>105</v>
      </c>
      <c r="B49" s="56" t="s">
        <v>10</v>
      </c>
      <c r="C49" s="57" t="s">
        <v>53</v>
      </c>
      <c r="D49" s="58">
        <v>2</v>
      </c>
      <c r="E49" s="57" t="s">
        <v>0</v>
      </c>
      <c r="F49" s="23">
        <v>0</v>
      </c>
      <c r="G49" s="59" t="s">
        <v>1</v>
      </c>
      <c r="H49" s="60">
        <f t="shared" si="0"/>
        <v>0</v>
      </c>
      <c r="I49" s="23">
        <v>0</v>
      </c>
    </row>
    <row r="50" spans="1:9" x14ac:dyDescent="0.25">
      <c r="A50" s="55" t="s">
        <v>105</v>
      </c>
      <c r="B50" s="56" t="s">
        <v>107</v>
      </c>
      <c r="C50" s="57" t="s">
        <v>53</v>
      </c>
      <c r="D50" s="58">
        <v>1</v>
      </c>
      <c r="E50" s="57" t="s">
        <v>0</v>
      </c>
      <c r="F50" s="23">
        <v>0</v>
      </c>
      <c r="G50" s="59" t="s">
        <v>1</v>
      </c>
      <c r="H50" s="60">
        <f>+F50*D50</f>
        <v>0</v>
      </c>
      <c r="I50" s="23">
        <v>0</v>
      </c>
    </row>
    <row r="51" spans="1:9" x14ac:dyDescent="0.25">
      <c r="A51" s="55" t="s">
        <v>105</v>
      </c>
      <c r="B51" s="56" t="s">
        <v>143</v>
      </c>
      <c r="C51" s="57" t="s">
        <v>53</v>
      </c>
      <c r="D51" s="57">
        <v>1</v>
      </c>
      <c r="E51" s="57" t="s">
        <v>0</v>
      </c>
      <c r="F51" s="23">
        <v>0</v>
      </c>
      <c r="G51" s="59" t="s">
        <v>1</v>
      </c>
      <c r="H51" s="60">
        <f>+F51*D51</f>
        <v>0</v>
      </c>
      <c r="I51" s="23">
        <v>0</v>
      </c>
    </row>
    <row r="52" spans="1:9" x14ac:dyDescent="0.25">
      <c r="A52" s="61"/>
      <c r="B52" s="62"/>
      <c r="C52" s="63"/>
      <c r="D52" s="64"/>
      <c r="E52" s="63"/>
      <c r="F52" s="65"/>
      <c r="G52" s="66"/>
      <c r="H52" s="65"/>
    </row>
    <row r="53" spans="1:9" ht="15.6" x14ac:dyDescent="0.3">
      <c r="A53" s="225" t="s">
        <v>65</v>
      </c>
      <c r="B53" s="226"/>
      <c r="C53" s="226"/>
      <c r="D53" s="226"/>
      <c r="E53" s="226"/>
      <c r="F53" s="226"/>
      <c r="G53" s="226"/>
      <c r="H53" s="226"/>
      <c r="I53" s="227"/>
    </row>
    <row r="54" spans="1:9" x14ac:dyDescent="0.25">
      <c r="A54" s="55" t="s">
        <v>144</v>
      </c>
      <c r="B54" s="67" t="s">
        <v>91</v>
      </c>
      <c r="C54" s="57" t="s">
        <v>53</v>
      </c>
      <c r="D54" s="58">
        <v>1</v>
      </c>
      <c r="E54" s="57" t="s">
        <v>0</v>
      </c>
      <c r="F54" s="23">
        <v>0</v>
      </c>
      <c r="G54" s="59" t="s">
        <v>1</v>
      </c>
      <c r="H54" s="60">
        <f t="shared" ref="H54:H56" si="1">+F54*D54</f>
        <v>0</v>
      </c>
      <c r="I54" s="23">
        <v>0</v>
      </c>
    </row>
    <row r="55" spans="1:9" x14ac:dyDescent="0.25">
      <c r="A55" s="55" t="s">
        <v>144</v>
      </c>
      <c r="B55" s="67" t="s">
        <v>90</v>
      </c>
      <c r="C55" s="57" t="s">
        <v>53</v>
      </c>
      <c r="D55" s="58">
        <v>1</v>
      </c>
      <c r="E55" s="57" t="s">
        <v>0</v>
      </c>
      <c r="F55" s="23">
        <v>0</v>
      </c>
      <c r="G55" s="59" t="s">
        <v>1</v>
      </c>
      <c r="H55" s="60">
        <f t="shared" si="1"/>
        <v>0</v>
      </c>
      <c r="I55" s="23">
        <v>0</v>
      </c>
    </row>
    <row r="56" spans="1:9" x14ac:dyDescent="0.25">
      <c r="A56" s="55" t="s">
        <v>144</v>
      </c>
      <c r="B56" s="67" t="s">
        <v>145</v>
      </c>
      <c r="C56" s="57" t="s">
        <v>53</v>
      </c>
      <c r="D56" s="58">
        <v>1</v>
      </c>
      <c r="E56" s="57" t="s">
        <v>0</v>
      </c>
      <c r="F56" s="23">
        <v>0</v>
      </c>
      <c r="G56" s="59" t="s">
        <v>1</v>
      </c>
      <c r="H56" s="60">
        <f t="shared" si="1"/>
        <v>0</v>
      </c>
      <c r="I56" s="23">
        <v>0</v>
      </c>
    </row>
    <row r="57" spans="1:9" x14ac:dyDescent="0.25">
      <c r="A57" s="55" t="s">
        <v>144</v>
      </c>
      <c r="B57" s="57" t="s">
        <v>146</v>
      </c>
      <c r="C57" s="68" t="s">
        <v>53</v>
      </c>
      <c r="D57" s="57">
        <v>1</v>
      </c>
      <c r="E57" s="57" t="s">
        <v>0</v>
      </c>
      <c r="F57" s="23">
        <v>0</v>
      </c>
      <c r="G57" s="59" t="s">
        <v>1</v>
      </c>
      <c r="H57" s="60">
        <f>+F57*D57</f>
        <v>0</v>
      </c>
      <c r="I57" s="23">
        <v>0</v>
      </c>
    </row>
    <row r="58" spans="1:9" x14ac:dyDescent="0.25">
      <c r="A58" s="69"/>
      <c r="B58" s="70"/>
      <c r="C58" s="71"/>
      <c r="D58" s="70"/>
      <c r="E58" s="70"/>
      <c r="F58" s="72"/>
      <c r="G58" s="73"/>
      <c r="H58" s="74"/>
    </row>
    <row r="59" spans="1:9" ht="15.6" x14ac:dyDescent="0.3">
      <c r="A59" s="225" t="s">
        <v>147</v>
      </c>
      <c r="B59" s="226"/>
      <c r="C59" s="226"/>
      <c r="D59" s="226"/>
      <c r="E59" s="226"/>
      <c r="F59" s="226"/>
      <c r="G59" s="226"/>
      <c r="H59" s="226"/>
      <c r="I59" s="227"/>
    </row>
    <row r="60" spans="1:9" x14ac:dyDescent="0.25">
      <c r="A60" s="55" t="s">
        <v>148</v>
      </c>
      <c r="B60" s="67" t="s">
        <v>84</v>
      </c>
      <c r="C60" s="57" t="s">
        <v>53</v>
      </c>
      <c r="D60" s="58">
        <v>50</v>
      </c>
      <c r="E60" s="57" t="s">
        <v>0</v>
      </c>
      <c r="F60" s="23">
        <v>0</v>
      </c>
      <c r="G60" s="59" t="s">
        <v>1</v>
      </c>
      <c r="H60" s="60">
        <f t="shared" ref="H60:H63" si="2">+F60*D60</f>
        <v>0</v>
      </c>
      <c r="I60" s="23">
        <v>0</v>
      </c>
    </row>
    <row r="61" spans="1:9" x14ac:dyDescent="0.25">
      <c r="A61" s="55" t="s">
        <v>149</v>
      </c>
      <c r="B61" s="67" t="s">
        <v>150</v>
      </c>
      <c r="C61" s="57" t="s">
        <v>53</v>
      </c>
      <c r="D61" s="58">
        <v>30</v>
      </c>
      <c r="E61" s="57" t="s">
        <v>0</v>
      </c>
      <c r="F61" s="23">
        <v>0</v>
      </c>
      <c r="G61" s="59" t="s">
        <v>1</v>
      </c>
      <c r="H61" s="60">
        <f t="shared" si="2"/>
        <v>0</v>
      </c>
      <c r="I61" s="23">
        <v>0</v>
      </c>
    </row>
    <row r="62" spans="1:9" x14ac:dyDescent="0.25">
      <c r="A62" s="75" t="s">
        <v>151</v>
      </c>
      <c r="B62" s="76" t="s">
        <v>68</v>
      </c>
      <c r="C62" s="57" t="s">
        <v>124</v>
      </c>
      <c r="D62" s="58">
        <v>640</v>
      </c>
      <c r="E62" s="57" t="s">
        <v>0</v>
      </c>
      <c r="F62" s="23">
        <v>0</v>
      </c>
      <c r="G62" s="59" t="s">
        <v>1</v>
      </c>
      <c r="H62" s="60">
        <f>+F62*D62</f>
        <v>0</v>
      </c>
      <c r="I62" s="23">
        <v>0</v>
      </c>
    </row>
    <row r="63" spans="1:9" x14ac:dyDescent="0.25">
      <c r="A63" s="55" t="s">
        <v>152</v>
      </c>
      <c r="B63" s="67" t="s">
        <v>84</v>
      </c>
      <c r="C63" s="57" t="s">
        <v>53</v>
      </c>
      <c r="D63" s="58">
        <v>30</v>
      </c>
      <c r="E63" s="57" t="s">
        <v>0</v>
      </c>
      <c r="F63" s="23">
        <v>0</v>
      </c>
      <c r="G63" s="59" t="s">
        <v>1</v>
      </c>
      <c r="H63" s="60">
        <f t="shared" si="2"/>
        <v>0</v>
      </c>
      <c r="I63" s="23">
        <v>0</v>
      </c>
    </row>
    <row r="64" spans="1:9" x14ac:dyDescent="0.25">
      <c r="A64" s="77"/>
      <c r="B64" s="78"/>
      <c r="C64" s="79"/>
      <c r="D64" s="80"/>
      <c r="E64" s="79"/>
      <c r="F64" s="81"/>
      <c r="G64" s="82"/>
      <c r="H64" s="81"/>
      <c r="I64" s="12"/>
    </row>
    <row r="65" spans="1:9" ht="15.6" x14ac:dyDescent="0.3">
      <c r="A65" s="225" t="s">
        <v>27</v>
      </c>
      <c r="B65" s="226"/>
      <c r="C65" s="226"/>
      <c r="D65" s="226"/>
      <c r="E65" s="226"/>
      <c r="F65" s="226"/>
      <c r="G65" s="226"/>
      <c r="H65" s="226"/>
      <c r="I65" s="227"/>
    </row>
    <row r="66" spans="1:9" x14ac:dyDescent="0.25">
      <c r="A66" s="75" t="s">
        <v>54</v>
      </c>
      <c r="B66" s="76" t="s">
        <v>85</v>
      </c>
      <c r="C66" s="57" t="s">
        <v>56</v>
      </c>
      <c r="D66" s="58">
        <v>7500</v>
      </c>
      <c r="E66" s="57" t="s">
        <v>0</v>
      </c>
      <c r="F66" s="23">
        <v>0</v>
      </c>
      <c r="G66" s="59" t="s">
        <v>1</v>
      </c>
      <c r="H66" s="60">
        <f t="shared" ref="H66:H75" si="3">+F66*D66</f>
        <v>0</v>
      </c>
      <c r="I66" s="23">
        <v>0</v>
      </c>
    </row>
    <row r="67" spans="1:9" x14ac:dyDescent="0.25">
      <c r="A67" s="75" t="s">
        <v>24</v>
      </c>
      <c r="B67" s="76" t="s">
        <v>85</v>
      </c>
      <c r="C67" s="57" t="s">
        <v>56</v>
      </c>
      <c r="D67" s="58">
        <v>9000</v>
      </c>
      <c r="E67" s="57" t="s">
        <v>0</v>
      </c>
      <c r="F67" s="23">
        <v>0</v>
      </c>
      <c r="G67" s="59" t="s">
        <v>1</v>
      </c>
      <c r="H67" s="60">
        <f t="shared" si="3"/>
        <v>0</v>
      </c>
      <c r="I67" s="23">
        <v>0</v>
      </c>
    </row>
    <row r="68" spans="1:9" x14ac:dyDescent="0.25">
      <c r="A68" s="75" t="s">
        <v>25</v>
      </c>
      <c r="B68" s="76" t="s">
        <v>85</v>
      </c>
      <c r="C68" s="57" t="s">
        <v>56</v>
      </c>
      <c r="D68" s="58">
        <v>2500</v>
      </c>
      <c r="E68" s="57" t="s">
        <v>0</v>
      </c>
      <c r="F68" s="23">
        <v>0</v>
      </c>
      <c r="G68" s="59" t="s">
        <v>1</v>
      </c>
      <c r="H68" s="60">
        <f t="shared" si="3"/>
        <v>0</v>
      </c>
      <c r="I68" s="23">
        <v>0</v>
      </c>
    </row>
    <row r="69" spans="1:9" x14ac:dyDescent="0.25">
      <c r="A69" s="75" t="s">
        <v>22</v>
      </c>
      <c r="B69" s="76" t="s">
        <v>85</v>
      </c>
      <c r="C69" s="57" t="s">
        <v>56</v>
      </c>
      <c r="D69" s="58">
        <v>300</v>
      </c>
      <c r="E69" s="57" t="s">
        <v>0</v>
      </c>
      <c r="F69" s="23" t="s">
        <v>74</v>
      </c>
      <c r="G69" s="59" t="s">
        <v>1</v>
      </c>
      <c r="H69" s="60" t="e">
        <f t="shared" si="3"/>
        <v>#VALUE!</v>
      </c>
      <c r="I69" s="23">
        <v>0</v>
      </c>
    </row>
    <row r="70" spans="1:9" x14ac:dyDescent="0.25">
      <c r="A70" s="83" t="s">
        <v>26</v>
      </c>
      <c r="B70" s="76" t="s">
        <v>84</v>
      </c>
      <c r="C70" s="84" t="s">
        <v>56</v>
      </c>
      <c r="D70" s="85">
        <v>3500</v>
      </c>
      <c r="E70" s="84" t="s">
        <v>0</v>
      </c>
      <c r="F70" s="23">
        <v>0</v>
      </c>
      <c r="G70" s="86" t="s">
        <v>1</v>
      </c>
      <c r="H70" s="60">
        <f t="shared" si="3"/>
        <v>0</v>
      </c>
      <c r="I70" s="23">
        <v>0</v>
      </c>
    </row>
    <row r="71" spans="1:9" ht="14.4" x14ac:dyDescent="0.3">
      <c r="A71" s="87" t="s">
        <v>153</v>
      </c>
      <c r="B71" s="76" t="s">
        <v>154</v>
      </c>
      <c r="C71" s="84" t="s">
        <v>56</v>
      </c>
      <c r="D71" s="85">
        <v>5100</v>
      </c>
      <c r="E71" s="84" t="s">
        <v>0</v>
      </c>
      <c r="F71" s="23">
        <v>0</v>
      </c>
      <c r="G71" s="86" t="s">
        <v>1</v>
      </c>
      <c r="H71" s="60">
        <f t="shared" si="3"/>
        <v>0</v>
      </c>
      <c r="I71" s="23">
        <v>0</v>
      </c>
    </row>
    <row r="72" spans="1:9" ht="14.4" x14ac:dyDescent="0.3">
      <c r="A72" s="87" t="s">
        <v>155</v>
      </c>
      <c r="B72" s="76" t="s">
        <v>154</v>
      </c>
      <c r="C72" s="84" t="s">
        <v>56</v>
      </c>
      <c r="D72" s="85">
        <v>640</v>
      </c>
      <c r="E72" s="84" t="s">
        <v>0</v>
      </c>
      <c r="F72" s="23">
        <v>0</v>
      </c>
      <c r="G72" s="86" t="s">
        <v>1</v>
      </c>
      <c r="H72" s="60">
        <f t="shared" si="3"/>
        <v>0</v>
      </c>
      <c r="I72" s="23">
        <v>0</v>
      </c>
    </row>
    <row r="73" spans="1:9" ht="14.4" x14ac:dyDescent="0.3">
      <c r="A73" s="87" t="s">
        <v>156</v>
      </c>
      <c r="B73" s="76" t="s">
        <v>154</v>
      </c>
      <c r="C73" s="84" t="s">
        <v>56</v>
      </c>
      <c r="D73" s="85">
        <v>500</v>
      </c>
      <c r="E73" s="84" t="s">
        <v>0</v>
      </c>
      <c r="F73" s="23">
        <v>0</v>
      </c>
      <c r="G73" s="86" t="s">
        <v>1</v>
      </c>
      <c r="H73" s="60">
        <f t="shared" si="3"/>
        <v>0</v>
      </c>
      <c r="I73" s="23">
        <v>0</v>
      </c>
    </row>
    <row r="74" spans="1:9" ht="12.75" customHeight="1" x14ac:dyDescent="0.3">
      <c r="A74" s="87" t="s">
        <v>157</v>
      </c>
      <c r="B74" s="76" t="s">
        <v>154</v>
      </c>
      <c r="C74" s="84" t="s">
        <v>56</v>
      </c>
      <c r="D74" s="85">
        <v>500</v>
      </c>
      <c r="E74" s="84" t="s">
        <v>0</v>
      </c>
      <c r="F74" s="23">
        <v>0</v>
      </c>
      <c r="G74" s="86" t="s">
        <v>1</v>
      </c>
      <c r="H74" s="60">
        <f t="shared" si="3"/>
        <v>0</v>
      </c>
      <c r="I74" s="23">
        <v>0</v>
      </c>
    </row>
    <row r="75" spans="1:9" ht="12.75" customHeight="1" x14ac:dyDescent="0.3">
      <c r="A75" s="87" t="s">
        <v>158</v>
      </c>
      <c r="B75" s="76" t="s">
        <v>154</v>
      </c>
      <c r="C75" s="84" t="s">
        <v>56</v>
      </c>
      <c r="D75" s="58">
        <v>675</v>
      </c>
      <c r="E75" s="84" t="s">
        <v>0</v>
      </c>
      <c r="F75" s="23">
        <v>0</v>
      </c>
      <c r="G75" s="86" t="s">
        <v>1</v>
      </c>
      <c r="H75" s="60">
        <f t="shared" si="3"/>
        <v>0</v>
      </c>
      <c r="I75" s="23">
        <v>0</v>
      </c>
    </row>
    <row r="76" spans="1:9" ht="12.75" customHeight="1" x14ac:dyDescent="0.25">
      <c r="A76" s="88"/>
      <c r="B76" s="89"/>
      <c r="C76" s="90"/>
      <c r="D76" s="91"/>
      <c r="E76" s="90"/>
      <c r="F76" s="92"/>
      <c r="G76" s="93"/>
      <c r="H76" s="65"/>
    </row>
    <row r="77" spans="1:9" s="14" customFormat="1" ht="15.6" x14ac:dyDescent="0.3">
      <c r="A77" s="228" t="s">
        <v>96</v>
      </c>
      <c r="B77" s="229"/>
      <c r="C77" s="229"/>
      <c r="D77" s="229"/>
      <c r="E77" s="229"/>
      <c r="F77" s="229"/>
      <c r="G77" s="229"/>
      <c r="H77" s="229"/>
      <c r="I77" s="230"/>
    </row>
    <row r="78" spans="1:9" s="14" customFormat="1" x14ac:dyDescent="0.25">
      <c r="A78" s="75" t="s">
        <v>97</v>
      </c>
      <c r="B78" s="76" t="s">
        <v>98</v>
      </c>
      <c r="C78" s="57" t="s">
        <v>100</v>
      </c>
      <c r="D78" s="58">
        <v>100</v>
      </c>
      <c r="E78" s="57" t="s">
        <v>0</v>
      </c>
      <c r="F78" s="23">
        <v>0</v>
      </c>
      <c r="G78" s="59" t="s">
        <v>1</v>
      </c>
      <c r="H78" s="60">
        <f t="shared" ref="H78:H79" si="4">+F78*D78</f>
        <v>0</v>
      </c>
      <c r="I78" s="23">
        <v>0</v>
      </c>
    </row>
    <row r="79" spans="1:9" x14ac:dyDescent="0.25">
      <c r="A79" s="75" t="s">
        <v>99</v>
      </c>
      <c r="B79" s="76" t="s">
        <v>84</v>
      </c>
      <c r="C79" s="57" t="s">
        <v>56</v>
      </c>
      <c r="D79" s="58">
        <v>250</v>
      </c>
      <c r="E79" s="57" t="s">
        <v>0</v>
      </c>
      <c r="F79" s="23">
        <v>0</v>
      </c>
      <c r="G79" s="59" t="s">
        <v>1</v>
      </c>
      <c r="H79" s="115">
        <f t="shared" si="4"/>
        <v>0</v>
      </c>
      <c r="I79" s="116">
        <v>0</v>
      </c>
    </row>
    <row r="80" spans="1:9" x14ac:dyDescent="0.25">
      <c r="A80" s="94"/>
      <c r="B80" s="95"/>
      <c r="C80" s="63"/>
      <c r="D80" s="64"/>
      <c r="E80" s="63"/>
      <c r="F80" s="65"/>
      <c r="G80" s="66"/>
      <c r="H80" s="65"/>
      <c r="I80" s="117"/>
    </row>
    <row r="81" spans="1:9" ht="15.6" x14ac:dyDescent="0.25">
      <c r="A81" s="231" t="s">
        <v>28</v>
      </c>
      <c r="B81" s="232"/>
      <c r="C81" s="232"/>
      <c r="D81" s="232"/>
      <c r="E81" s="232"/>
      <c r="F81" s="232"/>
      <c r="G81" s="232"/>
      <c r="H81" s="232"/>
      <c r="I81" s="233"/>
    </row>
    <row r="82" spans="1:9" x14ac:dyDescent="0.25">
      <c r="A82" s="75" t="s">
        <v>159</v>
      </c>
      <c r="B82" s="56" t="s">
        <v>160</v>
      </c>
      <c r="C82" s="57" t="s">
        <v>56</v>
      </c>
      <c r="D82" s="58">
        <v>1000</v>
      </c>
      <c r="E82" s="57" t="s">
        <v>0</v>
      </c>
      <c r="F82" s="23">
        <v>0</v>
      </c>
      <c r="G82" s="59" t="s">
        <v>1</v>
      </c>
      <c r="H82" s="60">
        <f t="shared" ref="H82:H84" si="5">+F82*D82</f>
        <v>0</v>
      </c>
      <c r="I82" s="23">
        <v>0</v>
      </c>
    </row>
    <row r="83" spans="1:9" x14ac:dyDescent="0.25">
      <c r="A83" s="75" t="s">
        <v>159</v>
      </c>
      <c r="B83" s="56" t="s">
        <v>154</v>
      </c>
      <c r="C83" s="57" t="s">
        <v>56</v>
      </c>
      <c r="D83" s="58">
        <v>2000</v>
      </c>
      <c r="E83" s="57" t="s">
        <v>0</v>
      </c>
      <c r="F83" s="23">
        <v>0</v>
      </c>
      <c r="G83" s="59" t="s">
        <v>1</v>
      </c>
      <c r="H83" s="60">
        <f t="shared" si="5"/>
        <v>0</v>
      </c>
      <c r="I83" s="23">
        <v>0</v>
      </c>
    </row>
    <row r="84" spans="1:9" x14ac:dyDescent="0.25">
      <c r="A84" s="75" t="s">
        <v>161</v>
      </c>
      <c r="B84" s="56" t="s">
        <v>160</v>
      </c>
      <c r="C84" s="57" t="s">
        <v>56</v>
      </c>
      <c r="D84" s="58">
        <v>1000</v>
      </c>
      <c r="E84" s="57" t="s">
        <v>0</v>
      </c>
      <c r="F84" s="23">
        <v>0</v>
      </c>
      <c r="G84" s="59" t="s">
        <v>1</v>
      </c>
      <c r="H84" s="60">
        <f t="shared" si="5"/>
        <v>0</v>
      </c>
      <c r="I84" s="23">
        <v>0</v>
      </c>
    </row>
    <row r="85" spans="1:9" x14ac:dyDescent="0.25">
      <c r="A85" s="75" t="s">
        <v>161</v>
      </c>
      <c r="B85" s="56" t="s">
        <v>154</v>
      </c>
      <c r="C85" s="57" t="s">
        <v>56</v>
      </c>
      <c r="D85" s="58">
        <v>2000</v>
      </c>
      <c r="E85" s="57" t="s">
        <v>0</v>
      </c>
      <c r="F85" s="23">
        <v>0</v>
      </c>
      <c r="G85" s="59" t="s">
        <v>1</v>
      </c>
      <c r="H85" s="60">
        <f>+F85*D85</f>
        <v>0</v>
      </c>
      <c r="I85" s="23">
        <v>0</v>
      </c>
    </row>
    <row r="86" spans="1:9" x14ac:dyDescent="0.25">
      <c r="A86" s="96" t="s">
        <v>162</v>
      </c>
      <c r="B86" s="56" t="s">
        <v>160</v>
      </c>
      <c r="C86" s="57" t="s">
        <v>56</v>
      </c>
      <c r="D86" s="58">
        <v>1000</v>
      </c>
      <c r="E86" s="57" t="s">
        <v>0</v>
      </c>
      <c r="F86" s="23">
        <v>0</v>
      </c>
      <c r="G86" s="59" t="s">
        <v>1</v>
      </c>
      <c r="H86" s="60">
        <f t="shared" ref="H86:H89" si="6">+F86*D86</f>
        <v>0</v>
      </c>
      <c r="I86" s="23">
        <v>0</v>
      </c>
    </row>
    <row r="87" spans="1:9" s="14" customFormat="1" x14ac:dyDescent="0.25">
      <c r="A87" s="96" t="s">
        <v>162</v>
      </c>
      <c r="B87" s="56" t="s">
        <v>154</v>
      </c>
      <c r="C87" s="57" t="s">
        <v>56</v>
      </c>
      <c r="D87" s="58">
        <v>2000</v>
      </c>
      <c r="E87" s="57" t="s">
        <v>0</v>
      </c>
      <c r="F87" s="23">
        <v>0</v>
      </c>
      <c r="G87" s="59" t="s">
        <v>1</v>
      </c>
      <c r="H87" s="60">
        <f t="shared" si="6"/>
        <v>0</v>
      </c>
      <c r="I87" s="23">
        <v>0</v>
      </c>
    </row>
    <row r="88" spans="1:9" s="14" customFormat="1" x14ac:dyDescent="0.25">
      <c r="A88" s="96" t="s">
        <v>163</v>
      </c>
      <c r="B88" s="56" t="s">
        <v>160</v>
      </c>
      <c r="C88" s="57" t="s">
        <v>56</v>
      </c>
      <c r="D88" s="58">
        <v>1000</v>
      </c>
      <c r="E88" s="57" t="s">
        <v>0</v>
      </c>
      <c r="F88" s="23">
        <v>0</v>
      </c>
      <c r="G88" s="59" t="s">
        <v>1</v>
      </c>
      <c r="H88" s="60">
        <f t="shared" si="6"/>
        <v>0</v>
      </c>
      <c r="I88" s="23">
        <v>0</v>
      </c>
    </row>
    <row r="89" spans="1:9" x14ac:dyDescent="0.25">
      <c r="A89" s="96" t="s">
        <v>163</v>
      </c>
      <c r="B89" s="56" t="s">
        <v>154</v>
      </c>
      <c r="C89" s="57" t="s">
        <v>56</v>
      </c>
      <c r="D89" s="58">
        <v>2000</v>
      </c>
      <c r="E89" s="57" t="s">
        <v>0</v>
      </c>
      <c r="F89" s="23">
        <v>0</v>
      </c>
      <c r="G89" s="59" t="s">
        <v>1</v>
      </c>
      <c r="H89" s="60">
        <f t="shared" si="6"/>
        <v>0</v>
      </c>
      <c r="I89" s="23">
        <v>0</v>
      </c>
    </row>
    <row r="90" spans="1:9" x14ac:dyDescent="0.25">
      <c r="A90" s="97"/>
      <c r="B90" s="98"/>
      <c r="C90" s="70"/>
      <c r="D90" s="99"/>
      <c r="E90" s="70"/>
      <c r="F90" s="74"/>
      <c r="G90" s="73"/>
      <c r="H90" s="74"/>
    </row>
    <row r="91" spans="1:9" ht="15.6" x14ac:dyDescent="0.25">
      <c r="A91" s="231" t="s">
        <v>33</v>
      </c>
      <c r="B91" s="232"/>
      <c r="C91" s="232"/>
      <c r="D91" s="232"/>
      <c r="E91" s="232"/>
      <c r="F91" s="232"/>
      <c r="G91" s="232"/>
      <c r="H91" s="232"/>
      <c r="I91" s="233"/>
    </row>
    <row r="92" spans="1:9" x14ac:dyDescent="0.25">
      <c r="A92" s="75" t="s">
        <v>29</v>
      </c>
      <c r="B92" s="76" t="s">
        <v>87</v>
      </c>
      <c r="C92" s="57" t="s">
        <v>53</v>
      </c>
      <c r="D92" s="58">
        <v>3500</v>
      </c>
      <c r="E92" s="57" t="s">
        <v>0</v>
      </c>
      <c r="F92" s="23">
        <v>0</v>
      </c>
      <c r="G92" s="59" t="s">
        <v>1</v>
      </c>
      <c r="H92" s="60">
        <f t="shared" ref="H92:H104" si="7">+F92*D92</f>
        <v>0</v>
      </c>
      <c r="I92" s="23">
        <v>0</v>
      </c>
    </row>
    <row r="93" spans="1:9" x14ac:dyDescent="0.25">
      <c r="A93" s="100" t="s">
        <v>30</v>
      </c>
      <c r="B93" s="76" t="s">
        <v>87</v>
      </c>
      <c r="C93" s="57" t="s">
        <v>53</v>
      </c>
      <c r="D93" s="58">
        <v>2500</v>
      </c>
      <c r="E93" s="57" t="s">
        <v>0</v>
      </c>
      <c r="F93" s="23">
        <v>0</v>
      </c>
      <c r="G93" s="59" t="s">
        <v>1</v>
      </c>
      <c r="H93" s="60">
        <f t="shared" si="7"/>
        <v>0</v>
      </c>
      <c r="I93" s="23">
        <v>0</v>
      </c>
    </row>
    <row r="94" spans="1:9" x14ac:dyDescent="0.25">
      <c r="A94" s="75" t="s">
        <v>31</v>
      </c>
      <c r="B94" s="76" t="s">
        <v>87</v>
      </c>
      <c r="C94" s="57" t="s">
        <v>53</v>
      </c>
      <c r="D94" s="58">
        <v>100</v>
      </c>
      <c r="E94" s="57" t="s">
        <v>0</v>
      </c>
      <c r="F94" s="23">
        <v>0</v>
      </c>
      <c r="G94" s="59" t="s">
        <v>1</v>
      </c>
      <c r="H94" s="60">
        <f t="shared" si="7"/>
        <v>0</v>
      </c>
      <c r="I94" s="23">
        <v>0</v>
      </c>
    </row>
    <row r="95" spans="1:9" x14ac:dyDescent="0.25">
      <c r="A95" s="100" t="s">
        <v>32</v>
      </c>
      <c r="B95" s="76" t="s">
        <v>87</v>
      </c>
      <c r="C95" s="57" t="s">
        <v>53</v>
      </c>
      <c r="D95" s="58">
        <v>650</v>
      </c>
      <c r="E95" s="57" t="s">
        <v>0</v>
      </c>
      <c r="F95" s="23">
        <v>0</v>
      </c>
      <c r="G95" s="59" t="s">
        <v>1</v>
      </c>
      <c r="H95" s="60">
        <f t="shared" si="7"/>
        <v>0</v>
      </c>
      <c r="I95" s="23">
        <v>0</v>
      </c>
    </row>
    <row r="96" spans="1:9" x14ac:dyDescent="0.25">
      <c r="A96" s="100" t="s">
        <v>164</v>
      </c>
      <c r="B96" s="76" t="s">
        <v>87</v>
      </c>
      <c r="C96" s="57" t="s">
        <v>53</v>
      </c>
      <c r="D96" s="58">
        <v>650</v>
      </c>
      <c r="E96" s="57" t="s">
        <v>0</v>
      </c>
      <c r="F96" s="23">
        <v>0</v>
      </c>
      <c r="G96" s="59" t="s">
        <v>1</v>
      </c>
      <c r="H96" s="60">
        <f t="shared" si="7"/>
        <v>0</v>
      </c>
      <c r="I96" s="23">
        <v>0</v>
      </c>
    </row>
    <row r="97" spans="1:9" x14ac:dyDescent="0.25">
      <c r="A97" s="100" t="s">
        <v>165</v>
      </c>
      <c r="B97" s="76" t="s">
        <v>87</v>
      </c>
      <c r="C97" s="57" t="s">
        <v>53</v>
      </c>
      <c r="D97" s="58">
        <v>500</v>
      </c>
      <c r="E97" s="57" t="s">
        <v>0</v>
      </c>
      <c r="F97" s="23">
        <v>0</v>
      </c>
      <c r="G97" s="59" t="s">
        <v>1</v>
      </c>
      <c r="H97" s="60">
        <f t="shared" si="7"/>
        <v>0</v>
      </c>
      <c r="I97" s="23">
        <v>0</v>
      </c>
    </row>
    <row r="98" spans="1:9" x14ac:dyDescent="0.25">
      <c r="A98" s="100" t="s">
        <v>166</v>
      </c>
      <c r="B98" s="76" t="s">
        <v>87</v>
      </c>
      <c r="C98" s="57" t="s">
        <v>53</v>
      </c>
      <c r="D98" s="58">
        <v>500</v>
      </c>
      <c r="E98" s="57" t="s">
        <v>0</v>
      </c>
      <c r="F98" s="23">
        <v>0</v>
      </c>
      <c r="G98" s="59" t="s">
        <v>1</v>
      </c>
      <c r="H98" s="60">
        <f t="shared" si="7"/>
        <v>0</v>
      </c>
      <c r="I98" s="23">
        <v>0</v>
      </c>
    </row>
    <row r="99" spans="1:9" x14ac:dyDescent="0.25">
      <c r="A99" s="100" t="s">
        <v>167</v>
      </c>
      <c r="B99" s="76" t="s">
        <v>87</v>
      </c>
      <c r="C99" s="57" t="s">
        <v>53</v>
      </c>
      <c r="D99" s="58">
        <v>500</v>
      </c>
      <c r="E99" s="57" t="s">
        <v>0</v>
      </c>
      <c r="F99" s="23">
        <v>0</v>
      </c>
      <c r="G99" s="59" t="s">
        <v>1</v>
      </c>
      <c r="H99" s="60">
        <f t="shared" si="7"/>
        <v>0</v>
      </c>
      <c r="I99" s="23">
        <v>0</v>
      </c>
    </row>
    <row r="100" spans="1:9" x14ac:dyDescent="0.25">
      <c r="A100" s="100" t="s">
        <v>168</v>
      </c>
      <c r="B100" s="76" t="s">
        <v>87</v>
      </c>
      <c r="C100" s="57" t="s">
        <v>53</v>
      </c>
      <c r="D100" s="58">
        <v>500</v>
      </c>
      <c r="E100" s="57" t="s">
        <v>0</v>
      </c>
      <c r="F100" s="23">
        <v>0</v>
      </c>
      <c r="G100" s="59" t="s">
        <v>1</v>
      </c>
      <c r="H100" s="60">
        <f t="shared" si="7"/>
        <v>0</v>
      </c>
      <c r="I100" s="23">
        <v>0</v>
      </c>
    </row>
    <row r="101" spans="1:9" x14ac:dyDescent="0.25">
      <c r="A101" s="100" t="s">
        <v>82</v>
      </c>
      <c r="B101" s="76" t="s">
        <v>87</v>
      </c>
      <c r="C101" s="57" t="s">
        <v>53</v>
      </c>
      <c r="D101" s="58">
        <v>325</v>
      </c>
      <c r="E101" s="57" t="s">
        <v>0</v>
      </c>
      <c r="F101" s="23">
        <v>0</v>
      </c>
      <c r="G101" s="59" t="s">
        <v>1</v>
      </c>
      <c r="H101" s="60">
        <f t="shared" si="7"/>
        <v>0</v>
      </c>
      <c r="I101" s="23">
        <v>0</v>
      </c>
    </row>
    <row r="102" spans="1:9" x14ac:dyDescent="0.25">
      <c r="A102" s="100" t="s">
        <v>169</v>
      </c>
      <c r="B102" s="76" t="s">
        <v>170</v>
      </c>
      <c r="C102" s="57" t="s">
        <v>53</v>
      </c>
      <c r="D102" s="58">
        <v>25</v>
      </c>
      <c r="E102" s="57" t="s">
        <v>0</v>
      </c>
      <c r="F102" s="23">
        <v>0</v>
      </c>
      <c r="G102" s="59" t="s">
        <v>1</v>
      </c>
      <c r="H102" s="60">
        <f t="shared" si="7"/>
        <v>0</v>
      </c>
      <c r="I102" s="23">
        <v>0</v>
      </c>
    </row>
    <row r="103" spans="1:9" x14ac:dyDescent="0.25">
      <c r="A103" s="100" t="s">
        <v>171</v>
      </c>
      <c r="B103" s="76" t="s">
        <v>172</v>
      </c>
      <c r="C103" s="57" t="s">
        <v>53</v>
      </c>
      <c r="D103" s="58">
        <v>4</v>
      </c>
      <c r="E103" s="57" t="s">
        <v>0</v>
      </c>
      <c r="F103" s="23">
        <v>0</v>
      </c>
      <c r="G103" s="59" t="s">
        <v>1</v>
      </c>
      <c r="H103" s="60">
        <f t="shared" si="7"/>
        <v>0</v>
      </c>
      <c r="I103" s="23">
        <v>0</v>
      </c>
    </row>
    <row r="104" spans="1:9" x14ac:dyDescent="0.25">
      <c r="A104" s="100" t="s">
        <v>173</v>
      </c>
      <c r="B104" s="76" t="s">
        <v>172</v>
      </c>
      <c r="C104" s="57" t="s">
        <v>53</v>
      </c>
      <c r="D104" s="58">
        <v>4</v>
      </c>
      <c r="E104" s="57" t="s">
        <v>0</v>
      </c>
      <c r="F104" s="23">
        <v>0</v>
      </c>
      <c r="G104" s="59" t="s">
        <v>1</v>
      </c>
      <c r="H104" s="60">
        <f t="shared" si="7"/>
        <v>0</v>
      </c>
      <c r="I104" s="23">
        <v>0</v>
      </c>
    </row>
    <row r="105" spans="1:9" x14ac:dyDescent="0.25">
      <c r="A105" s="101"/>
      <c r="B105" s="102"/>
      <c r="C105" s="70"/>
      <c r="D105" s="99"/>
      <c r="E105" s="70"/>
      <c r="F105" s="74"/>
      <c r="G105" s="73"/>
      <c r="H105" s="74"/>
      <c r="I105" s="26"/>
    </row>
    <row r="106" spans="1:9" ht="15.6" x14ac:dyDescent="0.25">
      <c r="A106" s="234" t="s">
        <v>34</v>
      </c>
      <c r="B106" s="235"/>
      <c r="C106" s="235"/>
      <c r="D106" s="235"/>
      <c r="E106" s="235"/>
      <c r="F106" s="235"/>
      <c r="G106" s="235"/>
      <c r="H106" s="235"/>
      <c r="I106" s="236"/>
    </row>
    <row r="107" spans="1:9" x14ac:dyDescent="0.25">
      <c r="A107" s="75" t="s">
        <v>174</v>
      </c>
      <c r="B107" s="76" t="s">
        <v>235</v>
      </c>
      <c r="C107" s="57" t="s">
        <v>53</v>
      </c>
      <c r="D107" s="58">
        <v>250</v>
      </c>
      <c r="E107" s="57" t="s">
        <v>0</v>
      </c>
      <c r="F107" s="23">
        <v>0</v>
      </c>
      <c r="G107" s="59" t="s">
        <v>1</v>
      </c>
      <c r="H107" s="60">
        <f>+F107*D107</f>
        <v>0</v>
      </c>
      <c r="I107" s="23">
        <v>0</v>
      </c>
    </row>
    <row r="108" spans="1:9" x14ac:dyDescent="0.25">
      <c r="A108" s="75" t="s">
        <v>236</v>
      </c>
      <c r="B108" s="76" t="s">
        <v>237</v>
      </c>
      <c r="C108" s="57" t="s">
        <v>53</v>
      </c>
      <c r="D108" s="58">
        <v>300</v>
      </c>
      <c r="E108" s="57" t="s">
        <v>0</v>
      </c>
      <c r="F108" s="23">
        <v>0</v>
      </c>
      <c r="G108" s="59" t="s">
        <v>1</v>
      </c>
      <c r="H108" s="60">
        <f>+F108*D108</f>
        <v>0</v>
      </c>
      <c r="I108" s="23">
        <v>0</v>
      </c>
    </row>
    <row r="109" spans="1:9" x14ac:dyDescent="0.25">
      <c r="A109" s="97"/>
      <c r="B109" s="102"/>
      <c r="C109" s="70"/>
      <c r="D109" s="99"/>
      <c r="E109" s="70"/>
      <c r="F109" s="74"/>
      <c r="G109" s="73"/>
      <c r="H109" s="74"/>
    </row>
    <row r="110" spans="1:9" ht="15.6" x14ac:dyDescent="0.25">
      <c r="A110" s="231" t="s">
        <v>39</v>
      </c>
      <c r="B110" s="232"/>
      <c r="C110" s="232"/>
      <c r="D110" s="232"/>
      <c r="E110" s="232"/>
      <c r="F110" s="232"/>
      <c r="G110" s="232"/>
      <c r="H110" s="232"/>
      <c r="I110" s="233"/>
    </row>
    <row r="111" spans="1:9" x14ac:dyDescent="0.25">
      <c r="A111" s="75" t="s">
        <v>35</v>
      </c>
      <c r="B111" s="76" t="s">
        <v>84</v>
      </c>
      <c r="C111" s="57" t="s">
        <v>55</v>
      </c>
      <c r="D111" s="58">
        <v>18000</v>
      </c>
      <c r="E111" s="57" t="s">
        <v>0</v>
      </c>
      <c r="F111" s="23">
        <v>0</v>
      </c>
      <c r="G111" s="59" t="s">
        <v>1</v>
      </c>
      <c r="H111" s="60">
        <f t="shared" ref="H111:H115" si="8">+F111*D111</f>
        <v>0</v>
      </c>
      <c r="I111" s="23">
        <v>0</v>
      </c>
    </row>
    <row r="112" spans="1:9" ht="12.75" customHeight="1" x14ac:dyDescent="0.25">
      <c r="A112" s="75" t="s">
        <v>36</v>
      </c>
      <c r="B112" s="76" t="s">
        <v>84</v>
      </c>
      <c r="C112" s="57" t="s">
        <v>55</v>
      </c>
      <c r="D112" s="103">
        <v>6000</v>
      </c>
      <c r="E112" s="57" t="s">
        <v>0</v>
      </c>
      <c r="F112" s="23">
        <v>0</v>
      </c>
      <c r="G112" s="59" t="s">
        <v>1</v>
      </c>
      <c r="H112" s="60">
        <f t="shared" si="8"/>
        <v>0</v>
      </c>
      <c r="I112" s="23">
        <v>0</v>
      </c>
    </row>
    <row r="113" spans="1:9" x14ac:dyDescent="0.25">
      <c r="A113" s="75" t="s">
        <v>37</v>
      </c>
      <c r="B113" s="76" t="s">
        <v>84</v>
      </c>
      <c r="C113" s="57" t="s">
        <v>55</v>
      </c>
      <c r="D113" s="58">
        <v>400</v>
      </c>
      <c r="E113" s="57" t="s">
        <v>0</v>
      </c>
      <c r="F113" s="23">
        <v>0</v>
      </c>
      <c r="G113" s="59" t="s">
        <v>1</v>
      </c>
      <c r="H113" s="60">
        <f t="shared" si="8"/>
        <v>0</v>
      </c>
      <c r="I113" s="23">
        <v>0</v>
      </c>
    </row>
    <row r="114" spans="1:9" x14ac:dyDescent="0.25">
      <c r="A114" s="75" t="s">
        <v>38</v>
      </c>
      <c r="B114" s="76" t="s">
        <v>84</v>
      </c>
      <c r="C114" s="57" t="s">
        <v>55</v>
      </c>
      <c r="D114" s="58">
        <v>400</v>
      </c>
      <c r="E114" s="57" t="s">
        <v>0</v>
      </c>
      <c r="F114" s="23">
        <v>0</v>
      </c>
      <c r="G114" s="59" t="s">
        <v>1</v>
      </c>
      <c r="H114" s="60">
        <f t="shared" si="8"/>
        <v>0</v>
      </c>
      <c r="I114" s="23">
        <v>0</v>
      </c>
    </row>
    <row r="115" spans="1:9" x14ac:dyDescent="0.25">
      <c r="A115" s="75" t="s">
        <v>175</v>
      </c>
      <c r="B115" s="76" t="s">
        <v>126</v>
      </c>
      <c r="C115" s="57" t="s">
        <v>53</v>
      </c>
      <c r="D115" s="58">
        <v>50</v>
      </c>
      <c r="E115" s="57" t="s">
        <v>0</v>
      </c>
      <c r="F115" s="23">
        <v>0</v>
      </c>
      <c r="G115" s="59" t="s">
        <v>1</v>
      </c>
      <c r="H115" s="60">
        <f t="shared" si="8"/>
        <v>0</v>
      </c>
      <c r="I115" s="23">
        <v>0</v>
      </c>
    </row>
    <row r="116" spans="1:9" x14ac:dyDescent="0.25">
      <c r="A116" s="97"/>
      <c r="B116" s="102"/>
      <c r="C116" s="70"/>
      <c r="D116" s="99"/>
      <c r="E116" s="70"/>
      <c r="F116" s="74"/>
      <c r="G116" s="73"/>
      <c r="H116" s="74"/>
    </row>
    <row r="117" spans="1:9" ht="15.6" x14ac:dyDescent="0.25">
      <c r="A117" s="231" t="s">
        <v>66</v>
      </c>
      <c r="B117" s="232"/>
      <c r="C117" s="232"/>
      <c r="D117" s="232"/>
      <c r="E117" s="232"/>
      <c r="F117" s="232"/>
      <c r="G117" s="232"/>
      <c r="H117" s="232"/>
      <c r="I117" s="233"/>
    </row>
    <row r="118" spans="1:9" x14ac:dyDescent="0.25">
      <c r="A118" s="75" t="s">
        <v>40</v>
      </c>
      <c r="B118" s="56" t="s">
        <v>57</v>
      </c>
      <c r="C118" s="57" t="s">
        <v>53</v>
      </c>
      <c r="D118" s="58">
        <v>15</v>
      </c>
      <c r="E118" s="57" t="s">
        <v>0</v>
      </c>
      <c r="F118" s="23">
        <v>0</v>
      </c>
      <c r="G118" s="59" t="s">
        <v>1</v>
      </c>
      <c r="H118" s="60">
        <f t="shared" ref="H118:H136" si="9">+F118*D118</f>
        <v>0</v>
      </c>
      <c r="I118" s="23">
        <v>0</v>
      </c>
    </row>
    <row r="119" spans="1:9" x14ac:dyDescent="0.25">
      <c r="A119" s="75" t="s">
        <v>40</v>
      </c>
      <c r="B119" s="56" t="s">
        <v>58</v>
      </c>
      <c r="C119" s="57" t="s">
        <v>53</v>
      </c>
      <c r="D119" s="58">
        <v>250</v>
      </c>
      <c r="E119" s="57" t="s">
        <v>0</v>
      </c>
      <c r="F119" s="23">
        <v>0</v>
      </c>
      <c r="G119" s="59" t="s">
        <v>1</v>
      </c>
      <c r="H119" s="60">
        <f t="shared" si="9"/>
        <v>0</v>
      </c>
      <c r="I119" s="23">
        <v>0</v>
      </c>
    </row>
    <row r="120" spans="1:9" x14ac:dyDescent="0.25">
      <c r="A120" s="75" t="s">
        <v>40</v>
      </c>
      <c r="B120" s="56" t="s">
        <v>59</v>
      </c>
      <c r="C120" s="57" t="s">
        <v>53</v>
      </c>
      <c r="D120" s="58">
        <v>850</v>
      </c>
      <c r="E120" s="57" t="s">
        <v>0</v>
      </c>
      <c r="F120" s="23">
        <v>0</v>
      </c>
      <c r="G120" s="59" t="s">
        <v>1</v>
      </c>
      <c r="H120" s="60">
        <f t="shared" si="9"/>
        <v>0</v>
      </c>
      <c r="I120" s="23">
        <v>0</v>
      </c>
    </row>
    <row r="121" spans="1:9" s="14" customFormat="1" x14ac:dyDescent="0.25">
      <c r="A121" s="75" t="s">
        <v>121</v>
      </c>
      <c r="B121" s="56" t="s">
        <v>57</v>
      </c>
      <c r="C121" s="57" t="s">
        <v>53</v>
      </c>
      <c r="D121" s="58">
        <v>40</v>
      </c>
      <c r="E121" s="57" t="s">
        <v>0</v>
      </c>
      <c r="F121" s="23">
        <v>0</v>
      </c>
      <c r="G121" s="59" t="s">
        <v>1</v>
      </c>
      <c r="H121" s="60">
        <f t="shared" si="9"/>
        <v>0</v>
      </c>
      <c r="I121" s="23">
        <v>0</v>
      </c>
    </row>
    <row r="122" spans="1:9" s="14" customFormat="1" x14ac:dyDescent="0.25">
      <c r="A122" s="75" t="s">
        <v>121</v>
      </c>
      <c r="B122" s="56" t="s">
        <v>58</v>
      </c>
      <c r="C122" s="57" t="s">
        <v>53</v>
      </c>
      <c r="D122" s="57">
        <v>50</v>
      </c>
      <c r="E122" s="57" t="s">
        <v>0</v>
      </c>
      <c r="F122" s="23">
        <v>0</v>
      </c>
      <c r="G122" s="59" t="s">
        <v>1</v>
      </c>
      <c r="H122" s="60">
        <f t="shared" si="9"/>
        <v>0</v>
      </c>
      <c r="I122" s="23">
        <v>0</v>
      </c>
    </row>
    <row r="123" spans="1:9" x14ac:dyDescent="0.25">
      <c r="A123" s="75" t="s">
        <v>121</v>
      </c>
      <c r="B123" s="56" t="s">
        <v>59</v>
      </c>
      <c r="C123" s="57" t="s">
        <v>53</v>
      </c>
      <c r="D123" s="57">
        <v>70</v>
      </c>
      <c r="E123" s="57" t="s">
        <v>0</v>
      </c>
      <c r="F123" s="23">
        <v>0</v>
      </c>
      <c r="G123" s="59" t="s">
        <v>1</v>
      </c>
      <c r="H123" s="60">
        <f t="shared" si="9"/>
        <v>0</v>
      </c>
      <c r="I123" s="23">
        <v>0</v>
      </c>
    </row>
    <row r="124" spans="1:9" x14ac:dyDescent="0.25">
      <c r="A124" s="75" t="s">
        <v>44</v>
      </c>
      <c r="B124" s="56" t="s">
        <v>62</v>
      </c>
      <c r="C124" s="57" t="s">
        <v>53</v>
      </c>
      <c r="D124" s="58">
        <v>15</v>
      </c>
      <c r="E124" s="57" t="s">
        <v>0</v>
      </c>
      <c r="F124" s="23">
        <v>0</v>
      </c>
      <c r="G124" s="59" t="s">
        <v>1</v>
      </c>
      <c r="H124" s="60">
        <f t="shared" si="9"/>
        <v>0</v>
      </c>
      <c r="I124" s="23">
        <v>0</v>
      </c>
    </row>
    <row r="125" spans="1:9" x14ac:dyDescent="0.25">
      <c r="A125" s="75" t="s">
        <v>176</v>
      </c>
      <c r="B125" s="56" t="s">
        <v>41</v>
      </c>
      <c r="C125" s="57" t="s">
        <v>53</v>
      </c>
      <c r="D125" s="58">
        <v>60</v>
      </c>
      <c r="E125" s="57" t="s">
        <v>0</v>
      </c>
      <c r="F125" s="23">
        <v>0</v>
      </c>
      <c r="G125" s="59" t="s">
        <v>1</v>
      </c>
      <c r="H125" s="60">
        <f t="shared" si="9"/>
        <v>0</v>
      </c>
      <c r="I125" s="23">
        <v>0</v>
      </c>
    </row>
    <row r="126" spans="1:9" x14ac:dyDescent="0.25">
      <c r="A126" s="75" t="s">
        <v>177</v>
      </c>
      <c r="B126" s="56" t="s">
        <v>178</v>
      </c>
      <c r="C126" s="57" t="s">
        <v>53</v>
      </c>
      <c r="D126" s="58">
        <v>20</v>
      </c>
      <c r="E126" s="57" t="s">
        <v>0</v>
      </c>
      <c r="F126" s="23">
        <v>0</v>
      </c>
      <c r="G126" s="59" t="s">
        <v>1</v>
      </c>
      <c r="H126" s="60">
        <f t="shared" si="9"/>
        <v>0</v>
      </c>
      <c r="I126" s="23">
        <v>0</v>
      </c>
    </row>
    <row r="127" spans="1:9" x14ac:dyDescent="0.25">
      <c r="A127" s="104" t="s">
        <v>44</v>
      </c>
      <c r="B127" s="57" t="s">
        <v>179</v>
      </c>
      <c r="C127" s="57" t="s">
        <v>53</v>
      </c>
      <c r="D127" s="68">
        <v>50</v>
      </c>
      <c r="E127" s="57" t="s">
        <v>0</v>
      </c>
      <c r="F127" s="23">
        <v>0</v>
      </c>
      <c r="G127" s="59" t="s">
        <v>1</v>
      </c>
      <c r="H127" s="60">
        <f t="shared" si="9"/>
        <v>0</v>
      </c>
      <c r="I127" s="23">
        <v>0</v>
      </c>
    </row>
    <row r="128" spans="1:9" x14ac:dyDescent="0.25">
      <c r="A128" s="104" t="s">
        <v>180</v>
      </c>
      <c r="B128" s="56" t="s">
        <v>84</v>
      </c>
      <c r="C128" s="57" t="s">
        <v>53</v>
      </c>
      <c r="D128" s="58">
        <v>2</v>
      </c>
      <c r="E128" s="57" t="s">
        <v>0</v>
      </c>
      <c r="F128" s="23">
        <v>0</v>
      </c>
      <c r="G128" s="59" t="s">
        <v>1</v>
      </c>
      <c r="H128" s="60">
        <f t="shared" si="9"/>
        <v>0</v>
      </c>
      <c r="I128" s="23">
        <v>0</v>
      </c>
    </row>
    <row r="129" spans="1:9" x14ac:dyDescent="0.25">
      <c r="A129" s="104" t="s">
        <v>181</v>
      </c>
      <c r="B129" s="56" t="s">
        <v>84</v>
      </c>
      <c r="C129" s="57" t="s">
        <v>53</v>
      </c>
      <c r="D129" s="58">
        <v>24</v>
      </c>
      <c r="E129" s="57" t="s">
        <v>0</v>
      </c>
      <c r="F129" s="23">
        <v>0</v>
      </c>
      <c r="G129" s="59" t="s">
        <v>1</v>
      </c>
      <c r="H129" s="60">
        <f t="shared" si="9"/>
        <v>0</v>
      </c>
      <c r="I129" s="23">
        <v>0</v>
      </c>
    </row>
    <row r="130" spans="1:9" x14ac:dyDescent="0.25">
      <c r="A130" s="104" t="s">
        <v>182</v>
      </c>
      <c r="B130" s="56" t="s">
        <v>84</v>
      </c>
      <c r="C130" s="57" t="s">
        <v>53</v>
      </c>
      <c r="D130" s="58">
        <v>35</v>
      </c>
      <c r="E130" s="57" t="s">
        <v>0</v>
      </c>
      <c r="F130" s="23">
        <v>0</v>
      </c>
      <c r="G130" s="59" t="s">
        <v>1</v>
      </c>
      <c r="H130" s="60">
        <f t="shared" si="9"/>
        <v>0</v>
      </c>
      <c r="I130" s="23">
        <v>0</v>
      </c>
    </row>
    <row r="131" spans="1:9" x14ac:dyDescent="0.25">
      <c r="A131" s="104" t="s">
        <v>183</v>
      </c>
      <c r="B131" s="56" t="s">
        <v>84</v>
      </c>
      <c r="C131" s="57" t="s">
        <v>53</v>
      </c>
      <c r="D131" s="58">
        <v>35</v>
      </c>
      <c r="E131" s="57" t="s">
        <v>0</v>
      </c>
      <c r="F131" s="23">
        <v>0</v>
      </c>
      <c r="G131" s="59" t="s">
        <v>1</v>
      </c>
      <c r="H131" s="60">
        <f t="shared" si="9"/>
        <v>0</v>
      </c>
      <c r="I131" s="23">
        <v>0</v>
      </c>
    </row>
    <row r="132" spans="1:9" x14ac:dyDescent="0.25">
      <c r="A132" s="104" t="s">
        <v>184</v>
      </c>
      <c r="B132" s="56" t="s">
        <v>185</v>
      </c>
      <c r="C132" s="57" t="s">
        <v>53</v>
      </c>
      <c r="D132" s="58">
        <v>20</v>
      </c>
      <c r="E132" s="57" t="s">
        <v>0</v>
      </c>
      <c r="F132" s="23">
        <v>0</v>
      </c>
      <c r="G132" s="59" t="s">
        <v>1</v>
      </c>
      <c r="H132" s="60">
        <f t="shared" si="9"/>
        <v>0</v>
      </c>
      <c r="I132" s="23">
        <v>0</v>
      </c>
    </row>
    <row r="133" spans="1:9" x14ac:dyDescent="0.25">
      <c r="A133" s="104" t="s">
        <v>184</v>
      </c>
      <c r="B133" s="56" t="s">
        <v>186</v>
      </c>
      <c r="C133" s="57" t="s">
        <v>53</v>
      </c>
      <c r="D133" s="58">
        <v>20</v>
      </c>
      <c r="E133" s="57" t="s">
        <v>0</v>
      </c>
      <c r="F133" s="23">
        <v>0</v>
      </c>
      <c r="G133" s="59" t="s">
        <v>1</v>
      </c>
      <c r="H133" s="60">
        <f t="shared" si="9"/>
        <v>0</v>
      </c>
      <c r="I133" s="23">
        <v>0</v>
      </c>
    </row>
    <row r="134" spans="1:9" x14ac:dyDescent="0.25">
      <c r="A134" s="104" t="s">
        <v>184</v>
      </c>
      <c r="B134" s="56" t="s">
        <v>187</v>
      </c>
      <c r="C134" s="57" t="s">
        <v>53</v>
      </c>
      <c r="D134" s="58">
        <v>20</v>
      </c>
      <c r="E134" s="57" t="s">
        <v>0</v>
      </c>
      <c r="F134" s="23">
        <v>0</v>
      </c>
      <c r="G134" s="59" t="s">
        <v>1</v>
      </c>
      <c r="H134" s="60">
        <f t="shared" si="9"/>
        <v>0</v>
      </c>
      <c r="I134" s="23">
        <v>0</v>
      </c>
    </row>
    <row r="135" spans="1:9" x14ac:dyDescent="0.25">
      <c r="A135" s="104" t="s">
        <v>188</v>
      </c>
      <c r="B135" s="56" t="s">
        <v>84</v>
      </c>
      <c r="C135" s="57" t="s">
        <v>53</v>
      </c>
      <c r="D135" s="58">
        <v>2</v>
      </c>
      <c r="E135" s="57" t="s">
        <v>0</v>
      </c>
      <c r="F135" s="23">
        <v>0</v>
      </c>
      <c r="G135" s="59" t="s">
        <v>1</v>
      </c>
      <c r="H135" s="60">
        <f t="shared" si="9"/>
        <v>0</v>
      </c>
      <c r="I135" s="23">
        <v>0</v>
      </c>
    </row>
    <row r="136" spans="1:9" x14ac:dyDescent="0.25">
      <c r="A136" s="104" t="s">
        <v>189</v>
      </c>
      <c r="B136" s="56" t="s">
        <v>190</v>
      </c>
      <c r="C136" s="57" t="s">
        <v>53</v>
      </c>
      <c r="D136" s="58">
        <v>2</v>
      </c>
      <c r="E136" s="57" t="s">
        <v>0</v>
      </c>
      <c r="F136" s="23">
        <v>0</v>
      </c>
      <c r="G136" s="59" t="s">
        <v>1</v>
      </c>
      <c r="H136" s="60">
        <f t="shared" si="9"/>
        <v>0</v>
      </c>
      <c r="I136" s="23">
        <v>0</v>
      </c>
    </row>
    <row r="137" spans="1:9" ht="26.4" x14ac:dyDescent="0.25">
      <c r="A137" s="75" t="s">
        <v>60</v>
      </c>
      <c r="B137" s="56" t="s">
        <v>86</v>
      </c>
      <c r="C137" s="57" t="s">
        <v>61</v>
      </c>
      <c r="D137" s="58">
        <v>2</v>
      </c>
      <c r="E137" s="57" t="s">
        <v>0</v>
      </c>
      <c r="F137" s="23">
        <v>0</v>
      </c>
      <c r="G137" s="59" t="s">
        <v>1</v>
      </c>
      <c r="H137" s="60">
        <f>+F137*D137</f>
        <v>0</v>
      </c>
      <c r="I137" s="23">
        <v>0</v>
      </c>
    </row>
    <row r="138" spans="1:9" x14ac:dyDescent="0.25">
      <c r="A138" s="97"/>
      <c r="B138" s="98"/>
      <c r="C138" s="70"/>
      <c r="D138" s="99"/>
      <c r="E138" s="70"/>
      <c r="F138" s="74"/>
      <c r="G138" s="73"/>
      <c r="H138" s="74"/>
    </row>
    <row r="139" spans="1:9" ht="15.6" x14ac:dyDescent="0.25">
      <c r="A139" s="231" t="s">
        <v>89</v>
      </c>
      <c r="B139" s="232"/>
      <c r="C139" s="232"/>
      <c r="D139" s="232"/>
      <c r="E139" s="232"/>
      <c r="F139" s="232"/>
      <c r="G139" s="232"/>
      <c r="H139" s="232"/>
      <c r="I139" s="233"/>
    </row>
    <row r="140" spans="1:9" ht="14.25" customHeight="1" x14ac:dyDescent="0.25">
      <c r="A140" s="75" t="s">
        <v>92</v>
      </c>
      <c r="B140" s="56" t="s">
        <v>57</v>
      </c>
      <c r="C140" s="57" t="s">
        <v>53</v>
      </c>
      <c r="D140" s="58">
        <v>10</v>
      </c>
      <c r="E140" s="57" t="s">
        <v>0</v>
      </c>
      <c r="F140" s="23">
        <v>0</v>
      </c>
      <c r="G140" s="59" t="s">
        <v>1</v>
      </c>
      <c r="H140" s="60">
        <f t="shared" ref="H140:H168" si="10">+F140*D140</f>
        <v>0</v>
      </c>
      <c r="I140" s="23">
        <v>0</v>
      </c>
    </row>
    <row r="141" spans="1:9" x14ac:dyDescent="0.25">
      <c r="A141" s="75" t="s">
        <v>92</v>
      </c>
      <c r="B141" s="56" t="s">
        <v>58</v>
      </c>
      <c r="C141" s="57" t="s">
        <v>53</v>
      </c>
      <c r="D141" s="58">
        <v>55</v>
      </c>
      <c r="E141" s="57" t="s">
        <v>0</v>
      </c>
      <c r="F141" s="23">
        <v>0</v>
      </c>
      <c r="G141" s="59" t="s">
        <v>1</v>
      </c>
      <c r="H141" s="60">
        <f t="shared" si="10"/>
        <v>0</v>
      </c>
      <c r="I141" s="23">
        <v>0</v>
      </c>
    </row>
    <row r="142" spans="1:9" x14ac:dyDescent="0.25">
      <c r="A142" s="75" t="s">
        <v>92</v>
      </c>
      <c r="B142" s="56" t="s">
        <v>59</v>
      </c>
      <c r="C142" s="57" t="s">
        <v>53</v>
      </c>
      <c r="D142" s="58">
        <v>110</v>
      </c>
      <c r="E142" s="57" t="s">
        <v>0</v>
      </c>
      <c r="F142" s="23">
        <v>0</v>
      </c>
      <c r="G142" s="59" t="s">
        <v>1</v>
      </c>
      <c r="H142" s="60">
        <f t="shared" si="10"/>
        <v>0</v>
      </c>
      <c r="I142" s="23">
        <v>0</v>
      </c>
    </row>
    <row r="143" spans="1:9" ht="15" customHeight="1" x14ac:dyDescent="0.25">
      <c r="A143" s="75" t="s">
        <v>122</v>
      </c>
      <c r="B143" s="56" t="s">
        <v>57</v>
      </c>
      <c r="C143" s="57" t="s">
        <v>53</v>
      </c>
      <c r="D143" s="58">
        <v>40</v>
      </c>
      <c r="E143" s="57" t="s">
        <v>0</v>
      </c>
      <c r="F143" s="23">
        <v>0</v>
      </c>
      <c r="G143" s="59" t="s">
        <v>1</v>
      </c>
      <c r="H143" s="60">
        <f t="shared" si="10"/>
        <v>0</v>
      </c>
      <c r="I143" s="23">
        <v>0</v>
      </c>
    </row>
    <row r="144" spans="1:9" ht="15" customHeight="1" x14ac:dyDescent="0.25">
      <c r="A144" s="75" t="s">
        <v>122</v>
      </c>
      <c r="B144" s="56" t="s">
        <v>58</v>
      </c>
      <c r="C144" s="57" t="s">
        <v>53</v>
      </c>
      <c r="D144" s="58">
        <v>40</v>
      </c>
      <c r="E144" s="57" t="s">
        <v>0</v>
      </c>
      <c r="F144" s="23">
        <v>0</v>
      </c>
      <c r="G144" s="59" t="s">
        <v>1</v>
      </c>
      <c r="H144" s="60">
        <f t="shared" si="10"/>
        <v>0</v>
      </c>
      <c r="I144" s="23">
        <v>0</v>
      </c>
    </row>
    <row r="145" spans="1:9" ht="15" customHeight="1" x14ac:dyDescent="0.25">
      <c r="A145" s="75" t="s">
        <v>93</v>
      </c>
      <c r="B145" s="56" t="s">
        <v>57</v>
      </c>
      <c r="C145" s="57" t="s">
        <v>53</v>
      </c>
      <c r="D145" s="58">
        <v>10</v>
      </c>
      <c r="E145" s="57" t="s">
        <v>0</v>
      </c>
      <c r="F145" s="23">
        <v>0</v>
      </c>
      <c r="G145" s="59" t="s">
        <v>1</v>
      </c>
      <c r="H145" s="60">
        <f t="shared" si="10"/>
        <v>0</v>
      </c>
      <c r="I145" s="23">
        <v>0</v>
      </c>
    </row>
    <row r="146" spans="1:9" ht="15" customHeight="1" x14ac:dyDescent="0.25">
      <c r="A146" s="75" t="s">
        <v>93</v>
      </c>
      <c r="B146" s="56" t="s">
        <v>58</v>
      </c>
      <c r="C146" s="57" t="s">
        <v>53</v>
      </c>
      <c r="D146" s="58">
        <v>85</v>
      </c>
      <c r="E146" s="57" t="s">
        <v>0</v>
      </c>
      <c r="F146" s="23">
        <v>0</v>
      </c>
      <c r="G146" s="59" t="s">
        <v>1</v>
      </c>
      <c r="H146" s="60">
        <f t="shared" si="10"/>
        <v>0</v>
      </c>
      <c r="I146" s="23">
        <v>0</v>
      </c>
    </row>
    <row r="147" spans="1:9" ht="15" customHeight="1" x14ac:dyDescent="0.25">
      <c r="A147" s="75" t="s">
        <v>93</v>
      </c>
      <c r="B147" s="56" t="s">
        <v>59</v>
      </c>
      <c r="C147" s="57" t="s">
        <v>53</v>
      </c>
      <c r="D147" s="58">
        <v>220</v>
      </c>
      <c r="E147" s="57" t="s">
        <v>0</v>
      </c>
      <c r="F147" s="23">
        <v>0</v>
      </c>
      <c r="G147" s="59" t="s">
        <v>1</v>
      </c>
      <c r="H147" s="60">
        <f t="shared" si="10"/>
        <v>0</v>
      </c>
      <c r="I147" s="23">
        <v>0</v>
      </c>
    </row>
    <row r="148" spans="1:9" ht="15" customHeight="1" x14ac:dyDescent="0.25">
      <c r="A148" s="75" t="s">
        <v>123</v>
      </c>
      <c r="B148" s="56" t="s">
        <v>57</v>
      </c>
      <c r="C148" s="57" t="s">
        <v>53</v>
      </c>
      <c r="D148" s="58">
        <v>10</v>
      </c>
      <c r="E148" s="57" t="s">
        <v>0</v>
      </c>
      <c r="F148" s="23">
        <v>0</v>
      </c>
      <c r="G148" s="59" t="s">
        <v>1</v>
      </c>
      <c r="H148" s="60">
        <f t="shared" si="10"/>
        <v>0</v>
      </c>
      <c r="I148" s="23">
        <v>0</v>
      </c>
    </row>
    <row r="149" spans="1:9" x14ac:dyDescent="0.25">
      <c r="A149" s="75" t="s">
        <v>123</v>
      </c>
      <c r="B149" s="56" t="s">
        <v>58</v>
      </c>
      <c r="C149" s="57" t="s">
        <v>53</v>
      </c>
      <c r="D149" s="58">
        <v>10</v>
      </c>
      <c r="E149" s="57" t="s">
        <v>0</v>
      </c>
      <c r="F149" s="23">
        <v>0</v>
      </c>
      <c r="G149" s="59" t="s">
        <v>1</v>
      </c>
      <c r="H149" s="60">
        <f t="shared" si="10"/>
        <v>0</v>
      </c>
      <c r="I149" s="23">
        <v>0</v>
      </c>
    </row>
    <row r="150" spans="1:9" ht="26.4" x14ac:dyDescent="0.25">
      <c r="A150" s="75" t="s">
        <v>94</v>
      </c>
      <c r="B150" s="56" t="s">
        <v>42</v>
      </c>
      <c r="C150" s="57" t="s">
        <v>53</v>
      </c>
      <c r="D150" s="58">
        <v>30</v>
      </c>
      <c r="E150" s="57" t="s">
        <v>0</v>
      </c>
      <c r="F150" s="23">
        <v>0</v>
      </c>
      <c r="G150" s="59" t="s">
        <v>1</v>
      </c>
      <c r="H150" s="60">
        <f t="shared" si="10"/>
        <v>0</v>
      </c>
      <c r="I150" s="23">
        <v>0</v>
      </c>
    </row>
    <row r="151" spans="1:9" ht="26.4" x14ac:dyDescent="0.25">
      <c r="A151" s="75" t="s">
        <v>94</v>
      </c>
      <c r="B151" s="56" t="s">
        <v>43</v>
      </c>
      <c r="C151" s="57" t="s">
        <v>53</v>
      </c>
      <c r="D151" s="58">
        <v>30</v>
      </c>
      <c r="E151" s="57" t="s">
        <v>0</v>
      </c>
      <c r="F151" s="23">
        <v>0</v>
      </c>
      <c r="G151" s="59" t="s">
        <v>1</v>
      </c>
      <c r="H151" s="60">
        <f t="shared" si="10"/>
        <v>0</v>
      </c>
      <c r="I151" s="23">
        <v>0</v>
      </c>
    </row>
    <row r="152" spans="1:9" x14ac:dyDescent="0.25">
      <c r="A152" s="105" t="s">
        <v>191</v>
      </c>
      <c r="B152" s="56" t="s">
        <v>192</v>
      </c>
      <c r="C152" s="57" t="s">
        <v>53</v>
      </c>
      <c r="D152" s="58">
        <v>5</v>
      </c>
      <c r="E152" s="57" t="s">
        <v>0</v>
      </c>
      <c r="F152" s="23">
        <v>0</v>
      </c>
      <c r="G152" s="59" t="s">
        <v>1</v>
      </c>
      <c r="H152" s="60">
        <f t="shared" si="10"/>
        <v>0</v>
      </c>
      <c r="I152" s="23">
        <v>0</v>
      </c>
    </row>
    <row r="153" spans="1:9" x14ac:dyDescent="0.25">
      <c r="A153" s="105" t="s">
        <v>191</v>
      </c>
      <c r="B153" s="56" t="s">
        <v>193</v>
      </c>
      <c r="C153" s="57" t="s">
        <v>53</v>
      </c>
      <c r="D153" s="58">
        <v>8</v>
      </c>
      <c r="E153" s="57" t="s">
        <v>0</v>
      </c>
      <c r="F153" s="23">
        <v>0</v>
      </c>
      <c r="G153" s="59" t="s">
        <v>1</v>
      </c>
      <c r="H153" s="60">
        <f t="shared" si="10"/>
        <v>0</v>
      </c>
      <c r="I153" s="23">
        <v>0</v>
      </c>
    </row>
    <row r="154" spans="1:9" x14ac:dyDescent="0.25">
      <c r="A154" s="104" t="s">
        <v>191</v>
      </c>
      <c r="B154" s="56" t="s">
        <v>194</v>
      </c>
      <c r="C154" s="57" t="s">
        <v>53</v>
      </c>
      <c r="D154" s="58">
        <v>10</v>
      </c>
      <c r="E154" s="57" t="s">
        <v>0</v>
      </c>
      <c r="F154" s="23">
        <v>0</v>
      </c>
      <c r="G154" s="59" t="s">
        <v>1</v>
      </c>
      <c r="H154" s="60">
        <f t="shared" si="10"/>
        <v>0</v>
      </c>
      <c r="I154" s="23">
        <v>0</v>
      </c>
    </row>
    <row r="155" spans="1:9" x14ac:dyDescent="0.25">
      <c r="A155" s="104" t="s">
        <v>191</v>
      </c>
      <c r="B155" s="56" t="s">
        <v>195</v>
      </c>
      <c r="C155" s="57" t="s">
        <v>53</v>
      </c>
      <c r="D155" s="58">
        <v>10</v>
      </c>
      <c r="E155" s="57" t="s">
        <v>0</v>
      </c>
      <c r="F155" s="23">
        <v>0</v>
      </c>
      <c r="G155" s="59" t="s">
        <v>1</v>
      </c>
      <c r="H155" s="60">
        <f t="shared" si="10"/>
        <v>0</v>
      </c>
      <c r="I155" s="23">
        <v>0</v>
      </c>
    </row>
    <row r="156" spans="1:9" x14ac:dyDescent="0.25">
      <c r="A156" s="104" t="s">
        <v>191</v>
      </c>
      <c r="B156" s="56" t="s">
        <v>196</v>
      </c>
      <c r="C156" s="57" t="s">
        <v>53</v>
      </c>
      <c r="D156" s="58">
        <v>33</v>
      </c>
      <c r="E156" s="57" t="s">
        <v>0</v>
      </c>
      <c r="F156" s="23">
        <v>0</v>
      </c>
      <c r="G156" s="59" t="s">
        <v>1</v>
      </c>
      <c r="H156" s="60">
        <f t="shared" si="10"/>
        <v>0</v>
      </c>
      <c r="I156" s="23">
        <v>0</v>
      </c>
    </row>
    <row r="157" spans="1:9" x14ac:dyDescent="0.25">
      <c r="A157" s="104" t="s">
        <v>197</v>
      </c>
      <c r="B157" s="56" t="s">
        <v>198</v>
      </c>
      <c r="C157" s="57" t="s">
        <v>53</v>
      </c>
      <c r="D157" s="58">
        <v>5</v>
      </c>
      <c r="E157" s="57" t="s">
        <v>0</v>
      </c>
      <c r="F157" s="23">
        <v>0</v>
      </c>
      <c r="G157" s="59" t="s">
        <v>1</v>
      </c>
      <c r="H157" s="60">
        <f t="shared" si="10"/>
        <v>0</v>
      </c>
      <c r="I157" s="23">
        <v>0</v>
      </c>
    </row>
    <row r="158" spans="1:9" x14ac:dyDescent="0.25">
      <c r="A158" s="104" t="s">
        <v>199</v>
      </c>
      <c r="B158" s="56" t="s">
        <v>200</v>
      </c>
      <c r="C158" s="57" t="s">
        <v>53</v>
      </c>
      <c r="D158" s="58">
        <v>5</v>
      </c>
      <c r="E158" s="57" t="s">
        <v>0</v>
      </c>
      <c r="F158" s="23">
        <v>0</v>
      </c>
      <c r="G158" s="59" t="s">
        <v>1</v>
      </c>
      <c r="H158" s="60">
        <f t="shared" si="10"/>
        <v>0</v>
      </c>
      <c r="I158" s="23">
        <v>0</v>
      </c>
    </row>
    <row r="159" spans="1:9" x14ac:dyDescent="0.25">
      <c r="A159" s="104" t="s">
        <v>201</v>
      </c>
      <c r="B159" s="56" t="s">
        <v>57</v>
      </c>
      <c r="C159" s="57" t="s">
        <v>53</v>
      </c>
      <c r="D159" s="58">
        <v>5</v>
      </c>
      <c r="E159" s="57" t="s">
        <v>0</v>
      </c>
      <c r="F159" s="23">
        <v>0</v>
      </c>
      <c r="G159" s="59" t="s">
        <v>1</v>
      </c>
      <c r="H159" s="60">
        <f t="shared" si="10"/>
        <v>0</v>
      </c>
      <c r="I159" s="23">
        <v>0</v>
      </c>
    </row>
    <row r="160" spans="1:9" x14ac:dyDescent="0.25">
      <c r="A160" s="104" t="s">
        <v>201</v>
      </c>
      <c r="B160" s="56" t="s">
        <v>58</v>
      </c>
      <c r="C160" s="57" t="s">
        <v>53</v>
      </c>
      <c r="D160" s="58">
        <v>13</v>
      </c>
      <c r="E160" s="57" t="s">
        <v>0</v>
      </c>
      <c r="F160" s="23">
        <v>0</v>
      </c>
      <c r="G160" s="59" t="s">
        <v>1</v>
      </c>
      <c r="H160" s="60">
        <f t="shared" si="10"/>
        <v>0</v>
      </c>
      <c r="I160" s="23">
        <v>0</v>
      </c>
    </row>
    <row r="161" spans="1:9" x14ac:dyDescent="0.25">
      <c r="A161" s="104" t="s">
        <v>201</v>
      </c>
      <c r="B161" s="56" t="s">
        <v>59</v>
      </c>
      <c r="C161" s="57" t="s">
        <v>53</v>
      </c>
      <c r="D161" s="58">
        <v>50</v>
      </c>
      <c r="E161" s="57" t="s">
        <v>0</v>
      </c>
      <c r="F161" s="23">
        <v>0</v>
      </c>
      <c r="G161" s="59" t="s">
        <v>1</v>
      </c>
      <c r="H161" s="60">
        <f t="shared" si="10"/>
        <v>0</v>
      </c>
      <c r="I161" s="23">
        <v>0</v>
      </c>
    </row>
    <row r="162" spans="1:9" x14ac:dyDescent="0.25">
      <c r="A162" s="106" t="s">
        <v>202</v>
      </c>
      <c r="B162" s="56" t="s">
        <v>57</v>
      </c>
      <c r="C162" s="57" t="s">
        <v>53</v>
      </c>
      <c r="D162" s="58">
        <v>25</v>
      </c>
      <c r="E162" s="57" t="s">
        <v>0</v>
      </c>
      <c r="F162" s="23">
        <v>0</v>
      </c>
      <c r="G162" s="59" t="s">
        <v>1</v>
      </c>
      <c r="H162" s="60">
        <f t="shared" si="10"/>
        <v>0</v>
      </c>
      <c r="I162" s="23">
        <v>0</v>
      </c>
    </row>
    <row r="163" spans="1:9" x14ac:dyDescent="0.25">
      <c r="A163" s="106" t="s">
        <v>202</v>
      </c>
      <c r="B163" s="56" t="s">
        <v>58</v>
      </c>
      <c r="C163" s="57" t="s">
        <v>53</v>
      </c>
      <c r="D163" s="58">
        <v>25</v>
      </c>
      <c r="E163" s="57" t="s">
        <v>0</v>
      </c>
      <c r="F163" s="23">
        <v>0</v>
      </c>
      <c r="G163" s="59" t="s">
        <v>1</v>
      </c>
      <c r="H163" s="60">
        <f t="shared" si="10"/>
        <v>0</v>
      </c>
      <c r="I163" s="23">
        <v>0</v>
      </c>
    </row>
    <row r="164" spans="1:9" x14ac:dyDescent="0.25">
      <c r="A164" s="106" t="s">
        <v>202</v>
      </c>
      <c r="B164" s="56" t="s">
        <v>59</v>
      </c>
      <c r="C164" s="57" t="s">
        <v>53</v>
      </c>
      <c r="D164" s="58">
        <v>40</v>
      </c>
      <c r="E164" s="57" t="s">
        <v>0</v>
      </c>
      <c r="F164" s="23">
        <v>0</v>
      </c>
      <c r="G164" s="59" t="s">
        <v>1</v>
      </c>
      <c r="H164" s="60">
        <f t="shared" si="10"/>
        <v>0</v>
      </c>
      <c r="I164" s="23">
        <v>0</v>
      </c>
    </row>
    <row r="165" spans="1:9" x14ac:dyDescent="0.25">
      <c r="A165" s="106" t="s">
        <v>203</v>
      </c>
      <c r="B165" s="56" t="s">
        <v>204</v>
      </c>
      <c r="C165" s="57" t="s">
        <v>53</v>
      </c>
      <c r="D165" s="58">
        <v>8</v>
      </c>
      <c r="E165" s="57" t="s">
        <v>0</v>
      </c>
      <c r="F165" s="23">
        <v>0</v>
      </c>
      <c r="G165" s="59" t="s">
        <v>1</v>
      </c>
      <c r="H165" s="60">
        <f t="shared" si="10"/>
        <v>0</v>
      </c>
      <c r="I165" s="23">
        <v>0</v>
      </c>
    </row>
    <row r="166" spans="1:9" x14ac:dyDescent="0.25">
      <c r="A166" s="106" t="s">
        <v>203</v>
      </c>
      <c r="B166" s="56" t="s">
        <v>205</v>
      </c>
      <c r="C166" s="57" t="s">
        <v>53</v>
      </c>
      <c r="D166" s="58">
        <v>8</v>
      </c>
      <c r="E166" s="57" t="s">
        <v>0</v>
      </c>
      <c r="F166" s="23">
        <v>0</v>
      </c>
      <c r="G166" s="59" t="s">
        <v>1</v>
      </c>
      <c r="H166" s="60">
        <f t="shared" si="10"/>
        <v>0</v>
      </c>
      <c r="I166" s="23">
        <v>0</v>
      </c>
    </row>
    <row r="167" spans="1:9" x14ac:dyDescent="0.25">
      <c r="A167" s="106" t="s">
        <v>203</v>
      </c>
      <c r="B167" s="56" t="s">
        <v>206</v>
      </c>
      <c r="C167" s="57" t="s">
        <v>53</v>
      </c>
      <c r="D167" s="58">
        <v>8</v>
      </c>
      <c r="E167" s="57" t="s">
        <v>0</v>
      </c>
      <c r="F167" s="23">
        <v>0</v>
      </c>
      <c r="G167" s="59" t="s">
        <v>1</v>
      </c>
      <c r="H167" s="60">
        <f t="shared" si="10"/>
        <v>0</v>
      </c>
      <c r="I167" s="23">
        <v>0</v>
      </c>
    </row>
    <row r="168" spans="1:9" x14ac:dyDescent="0.25">
      <c r="A168" s="106" t="s">
        <v>203</v>
      </c>
      <c r="B168" s="56" t="s">
        <v>207</v>
      </c>
      <c r="C168" s="57" t="s">
        <v>53</v>
      </c>
      <c r="D168" s="58">
        <v>8</v>
      </c>
      <c r="E168" s="57" t="s">
        <v>0</v>
      </c>
      <c r="F168" s="23">
        <v>0</v>
      </c>
      <c r="G168" s="59" t="s">
        <v>1</v>
      </c>
      <c r="H168" s="60">
        <f t="shared" si="10"/>
        <v>0</v>
      </c>
      <c r="I168" s="23">
        <v>0</v>
      </c>
    </row>
    <row r="169" spans="1:9" x14ac:dyDescent="0.25">
      <c r="A169" s="107"/>
      <c r="B169" s="62"/>
      <c r="C169" s="63"/>
      <c r="D169" s="64"/>
      <c r="E169" s="63"/>
      <c r="F169" s="65"/>
      <c r="G169" s="66"/>
      <c r="H169" s="65"/>
    </row>
    <row r="170" spans="1:9" ht="15.6" x14ac:dyDescent="0.25">
      <c r="A170" s="231" t="s">
        <v>47</v>
      </c>
      <c r="B170" s="232"/>
      <c r="C170" s="232"/>
      <c r="D170" s="232"/>
      <c r="E170" s="232"/>
      <c r="F170" s="232"/>
      <c r="G170" s="232"/>
      <c r="H170" s="232"/>
      <c r="I170" s="233"/>
    </row>
    <row r="171" spans="1:9" x14ac:dyDescent="0.25">
      <c r="A171" s="75" t="s">
        <v>45</v>
      </c>
      <c r="B171" s="76" t="s">
        <v>84</v>
      </c>
      <c r="C171" s="57" t="s">
        <v>53</v>
      </c>
      <c r="D171" s="57">
        <v>25</v>
      </c>
      <c r="E171" s="57" t="s">
        <v>0</v>
      </c>
      <c r="F171" s="23">
        <v>0</v>
      </c>
      <c r="G171" s="59" t="s">
        <v>1</v>
      </c>
      <c r="H171" s="60">
        <f>+F171*D171</f>
        <v>0</v>
      </c>
      <c r="I171" s="23">
        <v>0</v>
      </c>
    </row>
    <row r="172" spans="1:9" x14ac:dyDescent="0.25">
      <c r="A172" s="75" t="s">
        <v>46</v>
      </c>
      <c r="B172" s="76" t="s">
        <v>84</v>
      </c>
      <c r="C172" s="57" t="s">
        <v>53</v>
      </c>
      <c r="D172" s="57">
        <v>45</v>
      </c>
      <c r="E172" s="57" t="s">
        <v>0</v>
      </c>
      <c r="F172" s="23">
        <v>0</v>
      </c>
      <c r="G172" s="59" t="s">
        <v>1</v>
      </c>
      <c r="H172" s="60">
        <f t="shared" ref="H172:H174" si="11">+F172*D172</f>
        <v>0</v>
      </c>
      <c r="I172" s="23">
        <v>0</v>
      </c>
    </row>
    <row r="173" spans="1:9" x14ac:dyDescent="0.25">
      <c r="A173" s="75" t="s">
        <v>48</v>
      </c>
      <c r="B173" s="76" t="s">
        <v>84</v>
      </c>
      <c r="C173" s="57" t="s">
        <v>56</v>
      </c>
      <c r="D173" s="57">
        <v>450</v>
      </c>
      <c r="E173" s="57" t="s">
        <v>0</v>
      </c>
      <c r="F173" s="23">
        <v>0</v>
      </c>
      <c r="G173" s="59" t="s">
        <v>1</v>
      </c>
      <c r="H173" s="60">
        <f t="shared" si="11"/>
        <v>0</v>
      </c>
      <c r="I173" s="23">
        <v>0</v>
      </c>
    </row>
    <row r="174" spans="1:9" x14ac:dyDescent="0.25">
      <c r="A174" s="75" t="s">
        <v>49</v>
      </c>
      <c r="B174" s="76" t="s">
        <v>84</v>
      </c>
      <c r="C174" s="57" t="s">
        <v>56</v>
      </c>
      <c r="D174" s="57">
        <v>125</v>
      </c>
      <c r="E174" s="57" t="s">
        <v>0</v>
      </c>
      <c r="F174" s="23">
        <v>0</v>
      </c>
      <c r="G174" s="59" t="s">
        <v>1</v>
      </c>
      <c r="H174" s="60">
        <f t="shared" si="11"/>
        <v>0</v>
      </c>
      <c r="I174" s="23">
        <v>0</v>
      </c>
    </row>
    <row r="175" spans="1:9" x14ac:dyDescent="0.25">
      <c r="A175" s="97"/>
      <c r="B175" s="102"/>
      <c r="C175" s="70"/>
      <c r="D175" s="99"/>
      <c r="E175" s="70"/>
      <c r="F175" s="74"/>
      <c r="G175" s="73"/>
      <c r="H175" s="74"/>
    </row>
    <row r="176" spans="1:9" ht="15.6" x14ac:dyDescent="0.25">
      <c r="A176" s="231" t="s">
        <v>67</v>
      </c>
      <c r="B176" s="232"/>
      <c r="C176" s="232"/>
      <c r="D176" s="232"/>
      <c r="E176" s="232"/>
      <c r="F176" s="232"/>
      <c r="G176" s="232"/>
      <c r="H176" s="232"/>
      <c r="I176" s="233"/>
    </row>
    <row r="177" spans="1:9" x14ac:dyDescent="0.25">
      <c r="A177" s="75" t="s">
        <v>50</v>
      </c>
      <c r="B177" s="76" t="s">
        <v>84</v>
      </c>
      <c r="C177" s="57" t="s">
        <v>53</v>
      </c>
      <c r="D177" s="58">
        <v>15</v>
      </c>
      <c r="E177" s="57" t="s">
        <v>0</v>
      </c>
      <c r="F177" s="23">
        <v>0</v>
      </c>
      <c r="G177" s="59" t="s">
        <v>1</v>
      </c>
      <c r="H177" s="60">
        <f t="shared" ref="H177:H195" si="12">+F177*D177</f>
        <v>0</v>
      </c>
      <c r="I177" s="23">
        <v>0</v>
      </c>
    </row>
    <row r="178" spans="1:9" x14ac:dyDescent="0.25">
      <c r="A178" s="75" t="s">
        <v>51</v>
      </c>
      <c r="B178" s="76" t="s">
        <v>84</v>
      </c>
      <c r="C178" s="57" t="s">
        <v>53</v>
      </c>
      <c r="D178" s="58">
        <v>50</v>
      </c>
      <c r="E178" s="57" t="s">
        <v>0</v>
      </c>
      <c r="F178" s="23">
        <v>0</v>
      </c>
      <c r="G178" s="59" t="s">
        <v>1</v>
      </c>
      <c r="H178" s="60">
        <f t="shared" si="12"/>
        <v>0</v>
      </c>
      <c r="I178" s="23">
        <v>0</v>
      </c>
    </row>
    <row r="179" spans="1:9" x14ac:dyDescent="0.25">
      <c r="A179" s="75" t="s">
        <v>109</v>
      </c>
      <c r="B179" s="76" t="s">
        <v>112</v>
      </c>
      <c r="C179" s="57" t="s">
        <v>53</v>
      </c>
      <c r="D179" s="58">
        <v>110</v>
      </c>
      <c r="E179" s="57" t="s">
        <v>0</v>
      </c>
      <c r="F179" s="23">
        <v>0</v>
      </c>
      <c r="G179" s="59" t="s">
        <v>1</v>
      </c>
      <c r="H179" s="60">
        <f t="shared" si="12"/>
        <v>0</v>
      </c>
      <c r="I179" s="23">
        <v>0</v>
      </c>
    </row>
    <row r="180" spans="1:9" x14ac:dyDescent="0.25">
      <c r="A180" s="75" t="s">
        <v>110</v>
      </c>
      <c r="B180" s="76" t="s">
        <v>112</v>
      </c>
      <c r="C180" s="57" t="s">
        <v>53</v>
      </c>
      <c r="D180" s="58">
        <v>70</v>
      </c>
      <c r="E180" s="57" t="s">
        <v>0</v>
      </c>
      <c r="F180" s="23">
        <v>0</v>
      </c>
      <c r="G180" s="59" t="s">
        <v>1</v>
      </c>
      <c r="H180" s="60">
        <f t="shared" si="12"/>
        <v>0</v>
      </c>
      <c r="I180" s="23">
        <v>0</v>
      </c>
    </row>
    <row r="181" spans="1:9" x14ac:dyDescent="0.25">
      <c r="A181" s="75" t="s">
        <v>109</v>
      </c>
      <c r="B181" s="76" t="s">
        <v>126</v>
      </c>
      <c r="C181" s="57" t="s">
        <v>53</v>
      </c>
      <c r="D181" s="58">
        <v>80</v>
      </c>
      <c r="E181" s="57" t="s">
        <v>0</v>
      </c>
      <c r="F181" s="23">
        <v>0</v>
      </c>
      <c r="G181" s="59" t="s">
        <v>1</v>
      </c>
      <c r="H181" s="60">
        <f t="shared" si="12"/>
        <v>0</v>
      </c>
      <c r="I181" s="23">
        <v>0</v>
      </c>
    </row>
    <row r="182" spans="1:9" x14ac:dyDescent="0.25">
      <c r="A182" s="75" t="s">
        <v>111</v>
      </c>
      <c r="B182" s="76" t="s">
        <v>84</v>
      </c>
      <c r="C182" s="57" t="s">
        <v>53</v>
      </c>
      <c r="D182" s="58">
        <v>6</v>
      </c>
      <c r="E182" s="57" t="s">
        <v>0</v>
      </c>
      <c r="F182" s="23">
        <v>0</v>
      </c>
      <c r="G182" s="59" t="s">
        <v>1</v>
      </c>
      <c r="H182" s="60">
        <f t="shared" si="12"/>
        <v>0</v>
      </c>
      <c r="I182" s="23">
        <v>0</v>
      </c>
    </row>
    <row r="183" spans="1:9" x14ac:dyDescent="0.25">
      <c r="A183" s="75" t="s">
        <v>113</v>
      </c>
      <c r="B183" s="76" t="s">
        <v>84</v>
      </c>
      <c r="C183" s="57" t="s">
        <v>53</v>
      </c>
      <c r="D183" s="58">
        <v>60</v>
      </c>
      <c r="E183" s="57" t="s">
        <v>0</v>
      </c>
      <c r="F183" s="23">
        <v>0</v>
      </c>
      <c r="G183" s="59" t="s">
        <v>1</v>
      </c>
      <c r="H183" s="60">
        <f t="shared" si="12"/>
        <v>0</v>
      </c>
      <c r="I183" s="23">
        <v>0</v>
      </c>
    </row>
    <row r="184" spans="1:9" x14ac:dyDescent="0.25">
      <c r="A184" s="75" t="s">
        <v>114</v>
      </c>
      <c r="B184" s="76" t="s">
        <v>118</v>
      </c>
      <c r="C184" s="57" t="s">
        <v>53</v>
      </c>
      <c r="D184" s="58">
        <v>4</v>
      </c>
      <c r="E184" s="57" t="s">
        <v>0</v>
      </c>
      <c r="F184" s="23">
        <v>0</v>
      </c>
      <c r="G184" s="59" t="s">
        <v>1</v>
      </c>
      <c r="H184" s="60">
        <f t="shared" si="12"/>
        <v>0</v>
      </c>
      <c r="I184" s="23">
        <v>0</v>
      </c>
    </row>
    <row r="185" spans="1:9" x14ac:dyDescent="0.25">
      <c r="A185" s="75" t="s">
        <v>115</v>
      </c>
      <c r="B185" s="76" t="s">
        <v>119</v>
      </c>
      <c r="C185" s="57" t="s">
        <v>53</v>
      </c>
      <c r="D185" s="58">
        <v>2</v>
      </c>
      <c r="E185" s="57" t="s">
        <v>0</v>
      </c>
      <c r="F185" s="23">
        <v>0</v>
      </c>
      <c r="G185" s="59" t="s">
        <v>1</v>
      </c>
      <c r="H185" s="60">
        <f t="shared" si="12"/>
        <v>0</v>
      </c>
      <c r="I185" s="23">
        <v>0</v>
      </c>
    </row>
    <row r="186" spans="1:9" x14ac:dyDescent="0.25">
      <c r="A186" s="75" t="s">
        <v>116</v>
      </c>
      <c r="B186" s="76" t="s">
        <v>84</v>
      </c>
      <c r="C186" s="57" t="s">
        <v>53</v>
      </c>
      <c r="D186" s="58">
        <v>8</v>
      </c>
      <c r="E186" s="57" t="s">
        <v>0</v>
      </c>
      <c r="F186" s="23">
        <v>0</v>
      </c>
      <c r="G186" s="59" t="s">
        <v>1</v>
      </c>
      <c r="H186" s="60">
        <f t="shared" si="12"/>
        <v>0</v>
      </c>
      <c r="I186" s="23">
        <v>0</v>
      </c>
    </row>
    <row r="187" spans="1:9" x14ac:dyDescent="0.25">
      <c r="A187" s="75" t="s">
        <v>208</v>
      </c>
      <c r="B187" s="76" t="s">
        <v>84</v>
      </c>
      <c r="C187" s="57" t="s">
        <v>53</v>
      </c>
      <c r="D187" s="58">
        <v>16</v>
      </c>
      <c r="E187" s="57" t="s">
        <v>0</v>
      </c>
      <c r="F187" s="23">
        <v>0</v>
      </c>
      <c r="G187" s="59" t="s">
        <v>1</v>
      </c>
      <c r="H187" s="60">
        <f t="shared" si="12"/>
        <v>0</v>
      </c>
      <c r="I187" s="23">
        <v>0</v>
      </c>
    </row>
    <row r="188" spans="1:9" x14ac:dyDescent="0.25">
      <c r="A188" s="75" t="s">
        <v>117</v>
      </c>
      <c r="B188" s="76" t="s">
        <v>120</v>
      </c>
      <c r="C188" s="57" t="s">
        <v>53</v>
      </c>
      <c r="D188" s="58">
        <v>4</v>
      </c>
      <c r="E188" s="57" t="s">
        <v>0</v>
      </c>
      <c r="F188" s="23">
        <v>0</v>
      </c>
      <c r="G188" s="59" t="s">
        <v>1</v>
      </c>
      <c r="H188" s="60">
        <f t="shared" si="12"/>
        <v>0</v>
      </c>
      <c r="I188" s="23">
        <v>0</v>
      </c>
    </row>
    <row r="189" spans="1:9" x14ac:dyDescent="0.25">
      <c r="A189" s="106" t="s">
        <v>209</v>
      </c>
      <c r="B189" s="56" t="s">
        <v>210</v>
      </c>
      <c r="C189" s="57" t="s">
        <v>53</v>
      </c>
      <c r="D189" s="58">
        <v>5</v>
      </c>
      <c r="E189" s="57" t="s">
        <v>0</v>
      </c>
      <c r="F189" s="23">
        <v>0</v>
      </c>
      <c r="G189" s="59" t="s">
        <v>1</v>
      </c>
      <c r="H189" s="60">
        <f t="shared" si="12"/>
        <v>0</v>
      </c>
      <c r="I189" s="23">
        <v>0</v>
      </c>
    </row>
    <row r="190" spans="1:9" x14ac:dyDescent="0.25">
      <c r="A190" s="100" t="s">
        <v>211</v>
      </c>
      <c r="B190" s="56" t="s">
        <v>84</v>
      </c>
      <c r="C190" s="57" t="s">
        <v>56</v>
      </c>
      <c r="D190" s="58">
        <v>50</v>
      </c>
      <c r="E190" s="57" t="s">
        <v>0</v>
      </c>
      <c r="F190" s="23">
        <v>0</v>
      </c>
      <c r="G190" s="59" t="s">
        <v>1</v>
      </c>
      <c r="H190" s="60">
        <f t="shared" si="12"/>
        <v>0</v>
      </c>
      <c r="I190" s="23">
        <v>0</v>
      </c>
    </row>
    <row r="191" spans="1:9" x14ac:dyDescent="0.25">
      <c r="A191" s="100" t="s">
        <v>212</v>
      </c>
      <c r="B191" s="56" t="s">
        <v>125</v>
      </c>
      <c r="C191" s="57" t="s">
        <v>53</v>
      </c>
      <c r="D191" s="58">
        <v>60</v>
      </c>
      <c r="E191" s="57" t="s">
        <v>0</v>
      </c>
      <c r="F191" s="23">
        <v>0</v>
      </c>
      <c r="G191" s="59" t="s">
        <v>1</v>
      </c>
      <c r="H191" s="60">
        <f t="shared" si="12"/>
        <v>0</v>
      </c>
      <c r="I191" s="23">
        <v>0</v>
      </c>
    </row>
    <row r="192" spans="1:9" x14ac:dyDescent="0.25">
      <c r="A192" s="104" t="s">
        <v>213</v>
      </c>
      <c r="B192" s="57" t="s">
        <v>125</v>
      </c>
      <c r="C192" s="68" t="s">
        <v>53</v>
      </c>
      <c r="D192" s="68">
        <v>60</v>
      </c>
      <c r="E192" s="57" t="s">
        <v>0</v>
      </c>
      <c r="F192" s="23">
        <v>0</v>
      </c>
      <c r="G192" s="59" t="s">
        <v>1</v>
      </c>
      <c r="H192" s="60">
        <f t="shared" si="12"/>
        <v>0</v>
      </c>
      <c r="I192" s="23">
        <v>0</v>
      </c>
    </row>
    <row r="193" spans="1:9" x14ac:dyDescent="0.25">
      <c r="A193" s="100" t="s">
        <v>214</v>
      </c>
      <c r="B193" s="68" t="s">
        <v>215</v>
      </c>
      <c r="C193" s="68" t="s">
        <v>53</v>
      </c>
      <c r="D193" s="68">
        <v>20</v>
      </c>
      <c r="E193" s="57" t="s">
        <v>0</v>
      </c>
      <c r="F193" s="23">
        <v>0</v>
      </c>
      <c r="G193" s="59" t="s">
        <v>1</v>
      </c>
      <c r="H193" s="60">
        <f t="shared" si="12"/>
        <v>0</v>
      </c>
      <c r="I193" s="23">
        <v>0</v>
      </c>
    </row>
    <row r="194" spans="1:9" x14ac:dyDescent="0.25">
      <c r="A194" s="100" t="s">
        <v>216</v>
      </c>
      <c r="B194" s="68" t="s">
        <v>112</v>
      </c>
      <c r="C194" s="68" t="s">
        <v>53</v>
      </c>
      <c r="D194" s="68">
        <v>5</v>
      </c>
      <c r="E194" s="57" t="s">
        <v>0</v>
      </c>
      <c r="F194" s="23">
        <v>0</v>
      </c>
      <c r="G194" s="59" t="s">
        <v>1</v>
      </c>
      <c r="H194" s="60">
        <f t="shared" si="12"/>
        <v>0</v>
      </c>
      <c r="I194" s="23">
        <v>0</v>
      </c>
    </row>
    <row r="195" spans="1:9" x14ac:dyDescent="0.25">
      <c r="A195" s="100" t="s">
        <v>217</v>
      </c>
      <c r="B195" s="68" t="s">
        <v>84</v>
      </c>
      <c r="C195" s="68" t="s">
        <v>53</v>
      </c>
      <c r="D195" s="68">
        <v>5</v>
      </c>
      <c r="E195" s="57" t="s">
        <v>0</v>
      </c>
      <c r="F195" s="23">
        <v>0</v>
      </c>
      <c r="G195" s="59" t="s">
        <v>1</v>
      </c>
      <c r="H195" s="60">
        <f t="shared" si="12"/>
        <v>0</v>
      </c>
      <c r="I195" s="23">
        <v>0</v>
      </c>
    </row>
    <row r="196" spans="1:9" x14ac:dyDescent="0.25">
      <c r="A196" s="97"/>
      <c r="B196" s="98"/>
      <c r="C196" s="70"/>
      <c r="D196" s="99"/>
      <c r="E196" s="70"/>
      <c r="F196" s="74"/>
      <c r="G196" s="73"/>
      <c r="H196" s="74"/>
    </row>
    <row r="197" spans="1:9" ht="15.6" x14ac:dyDescent="0.25">
      <c r="A197" s="231" t="s">
        <v>69</v>
      </c>
      <c r="B197" s="232"/>
      <c r="C197" s="232"/>
      <c r="D197" s="232"/>
      <c r="E197" s="232"/>
      <c r="F197" s="232"/>
      <c r="G197" s="232"/>
      <c r="H197" s="232"/>
      <c r="I197" s="233"/>
    </row>
    <row r="198" spans="1:9" ht="26.4" x14ac:dyDescent="0.25">
      <c r="A198" s="108" t="s">
        <v>70</v>
      </c>
      <c r="B198" s="76" t="s">
        <v>84</v>
      </c>
      <c r="C198" s="57" t="s">
        <v>71</v>
      </c>
      <c r="D198" s="58">
        <v>20</v>
      </c>
      <c r="E198" s="57" t="s">
        <v>0</v>
      </c>
      <c r="F198" s="23">
        <v>0</v>
      </c>
      <c r="G198" s="59" t="s">
        <v>1</v>
      </c>
      <c r="H198" s="60">
        <f t="shared" ref="H198" si="13">+F198*D198</f>
        <v>0</v>
      </c>
      <c r="I198" s="23">
        <v>0</v>
      </c>
    </row>
    <row r="199" spans="1:9" x14ac:dyDescent="0.25">
      <c r="A199" s="69"/>
      <c r="B199" s="102"/>
      <c r="C199" s="71"/>
      <c r="D199" s="109"/>
      <c r="E199" s="71"/>
      <c r="F199" s="110"/>
      <c r="G199" s="111"/>
      <c r="H199" s="110"/>
    </row>
    <row r="200" spans="1:9" ht="26.4" x14ac:dyDescent="0.25">
      <c r="A200" s="69"/>
      <c r="B200" s="12"/>
      <c r="F200" s="20" t="s">
        <v>63</v>
      </c>
      <c r="G200" s="111"/>
      <c r="H200" s="112"/>
      <c r="I200" s="20" t="s">
        <v>238</v>
      </c>
    </row>
    <row r="201" spans="1:9" x14ac:dyDescent="0.25">
      <c r="A201" s="69"/>
      <c r="B201" s="12"/>
      <c r="D201" s="21"/>
      <c r="E201" s="43" t="s">
        <v>218</v>
      </c>
      <c r="F201" s="114">
        <f>'OC FAIR Pricing 2025'!F201</f>
        <v>0</v>
      </c>
      <c r="G201" s="107"/>
      <c r="H201" s="43" t="s">
        <v>218</v>
      </c>
      <c r="I201" s="22">
        <f>+'OC FAIR Pricing 2025'!I201</f>
        <v>0</v>
      </c>
    </row>
    <row r="202" spans="1:9" x14ac:dyDescent="0.25">
      <c r="A202" s="69"/>
      <c r="B202" s="12"/>
      <c r="D202" s="21"/>
      <c r="E202" s="43" t="s">
        <v>219</v>
      </c>
      <c r="F202" s="22">
        <f>+'OC FAIR Pricing 2026'!F202</f>
        <v>0</v>
      </c>
      <c r="G202" s="107"/>
      <c r="H202" s="43" t="s">
        <v>219</v>
      </c>
      <c r="I202" s="22">
        <f>+'OC FAIR Pricing 2026'!I202</f>
        <v>0</v>
      </c>
    </row>
    <row r="203" spans="1:9" x14ac:dyDescent="0.25">
      <c r="A203" s="69"/>
      <c r="B203" s="12"/>
      <c r="D203" s="21"/>
      <c r="E203" s="43" t="s">
        <v>220</v>
      </c>
      <c r="F203" s="22" t="e">
        <f>SUM(H11:H198)</f>
        <v>#VALUE!</v>
      </c>
      <c r="G203" s="107"/>
      <c r="H203" s="43" t="s">
        <v>220</v>
      </c>
      <c r="I203" s="22">
        <f>SUM(I11:I198)</f>
        <v>0</v>
      </c>
    </row>
    <row r="204" spans="1:9" x14ac:dyDescent="0.25">
      <c r="A204" s="69"/>
      <c r="B204" s="12"/>
      <c r="D204" s="21"/>
      <c r="E204" s="43" t="s">
        <v>221</v>
      </c>
      <c r="F204" s="22">
        <f>+'OC FAIR Pricing 2028'!F204</f>
        <v>0</v>
      </c>
      <c r="G204" s="107"/>
      <c r="H204" s="43" t="s">
        <v>221</v>
      </c>
      <c r="I204" s="22">
        <f>+'OC FAIR Pricing 2028'!I204</f>
        <v>0</v>
      </c>
    </row>
    <row r="205" spans="1:9" x14ac:dyDescent="0.25">
      <c r="A205" s="69"/>
      <c r="B205" s="12"/>
      <c r="D205" s="21"/>
      <c r="E205" s="43" t="s">
        <v>222</v>
      </c>
      <c r="F205" s="22">
        <f>+'OC FAIR Pricing 2029'!F205</f>
        <v>0</v>
      </c>
      <c r="G205" s="107"/>
      <c r="H205" s="43" t="s">
        <v>222</v>
      </c>
      <c r="I205" s="22">
        <f>+'OC FAIR Pricing 2029'!I205</f>
        <v>0</v>
      </c>
    </row>
    <row r="206" spans="1:9" x14ac:dyDescent="0.25">
      <c r="A206" s="69"/>
      <c r="B206" s="12"/>
      <c r="C206" s="42" t="s">
        <v>227</v>
      </c>
      <c r="E206" s="42"/>
      <c r="F206" s="22" t="e">
        <f>SUM(F201:F205)</f>
        <v>#VALUE!</v>
      </c>
      <c r="G206" s="107"/>
      <c r="H206" s="42" t="s">
        <v>239</v>
      </c>
      <c r="I206" s="22">
        <f>SUM(I201:I205)</f>
        <v>0</v>
      </c>
    </row>
    <row r="210" spans="3:6" x14ac:dyDescent="0.25">
      <c r="C210" s="144" t="s">
        <v>240</v>
      </c>
      <c r="D210" s="27"/>
      <c r="F210" s="22" t="e">
        <f>F206+I206</f>
        <v>#VALUE!</v>
      </c>
    </row>
  </sheetData>
  <sheetProtection algorithmName="SHA-512" hashValue="vaPdcxJ5D8UjquXkN4wifkwemxXQHW9oqstrKoV/n16JxZdPLF/QGjAQCw/LdKIkvO7mqmeqFSAMhe6PF4ClpA==" saltValue="KTMPNqFWHzeHaTmx/JneaA==" spinCount="100000" sheet="1" objects="1" scenarios="1" selectLockedCells="1"/>
  <mergeCells count="21">
    <mergeCell ref="A170:I170"/>
    <mergeCell ref="A176:I176"/>
    <mergeCell ref="A197:I197"/>
    <mergeCell ref="A106:I106"/>
    <mergeCell ref="A91:I91"/>
    <mergeCell ref="A110:I110"/>
    <mergeCell ref="A117:I117"/>
    <mergeCell ref="A139:I139"/>
    <mergeCell ref="A1:H1"/>
    <mergeCell ref="A2:H2"/>
    <mergeCell ref="A3:B3"/>
    <mergeCell ref="A4:H4"/>
    <mergeCell ref="A5:I5"/>
    <mergeCell ref="A65:I65"/>
    <mergeCell ref="A77:I77"/>
    <mergeCell ref="A81:I81"/>
    <mergeCell ref="A6:H6"/>
    <mergeCell ref="A8:I8"/>
    <mergeCell ref="A10:I10"/>
    <mergeCell ref="A53:I53"/>
    <mergeCell ref="A59:I5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sheetPr>
  <dimension ref="A1:I210"/>
  <sheetViews>
    <sheetView showGridLines="0" workbookViewId="0">
      <selection activeCell="F11" sqref="F11"/>
    </sheetView>
  </sheetViews>
  <sheetFormatPr defaultColWidth="9.109375" defaultRowHeight="13.2" x14ac:dyDescent="0.25"/>
  <cols>
    <col min="1" max="1" width="42.33203125" style="15" customWidth="1"/>
    <col min="2" max="2" width="18.88671875" style="16" customWidth="1"/>
    <col min="3" max="3" width="14.44140625" style="17" customWidth="1"/>
    <col min="4" max="4" width="14.44140625" style="18" customWidth="1"/>
    <col min="5" max="5" width="2.109375" style="17" customWidth="1"/>
    <col min="6" max="6" width="14.44140625" style="27" customWidth="1"/>
    <col min="7" max="7" width="2.109375" style="19" customWidth="1"/>
    <col min="8" max="8" width="19.88671875" style="27" customWidth="1"/>
    <col min="9" max="9" width="14.44140625" style="27" customWidth="1"/>
    <col min="10" max="16384" width="9.109375" style="12"/>
  </cols>
  <sheetData>
    <row r="1" spans="1:9" ht="14.1" customHeight="1" x14ac:dyDescent="0.25">
      <c r="A1" s="201" t="s">
        <v>127</v>
      </c>
      <c r="B1" s="201"/>
      <c r="C1" s="201"/>
      <c r="D1" s="201"/>
      <c r="E1" s="201"/>
      <c r="F1" s="201"/>
      <c r="G1" s="201"/>
      <c r="H1" s="201"/>
      <c r="I1" s="5"/>
    </row>
    <row r="2" spans="1:9" ht="14.1" customHeight="1" x14ac:dyDescent="0.25">
      <c r="A2" s="201" t="s">
        <v>246</v>
      </c>
      <c r="B2" s="201"/>
      <c r="C2" s="201"/>
      <c r="D2" s="201"/>
      <c r="E2" s="201"/>
      <c r="F2" s="201"/>
      <c r="G2" s="201"/>
      <c r="H2" s="201"/>
      <c r="I2" s="5"/>
    </row>
    <row r="3" spans="1:9" ht="13.8" x14ac:dyDescent="0.25">
      <c r="A3" s="203" t="s">
        <v>76</v>
      </c>
      <c r="B3" s="203"/>
      <c r="C3" s="8" t="s">
        <v>77</v>
      </c>
      <c r="D3" s="8"/>
      <c r="E3" s="8"/>
      <c r="F3" s="10"/>
      <c r="G3" s="10"/>
      <c r="H3" s="10"/>
      <c r="I3" s="10"/>
    </row>
    <row r="4" spans="1:9" x14ac:dyDescent="0.25">
      <c r="A4" s="202" t="s">
        <v>78</v>
      </c>
      <c r="B4" s="202"/>
      <c r="C4" s="202"/>
      <c r="D4" s="202"/>
      <c r="E4" s="202"/>
      <c r="F4" s="202"/>
      <c r="G4" s="202"/>
      <c r="H4" s="202"/>
      <c r="I4" s="12"/>
    </row>
    <row r="5" spans="1:9" s="13" customFormat="1" ht="63" customHeight="1" x14ac:dyDescent="0.3">
      <c r="A5" s="205" t="s">
        <v>130</v>
      </c>
      <c r="B5" s="205"/>
      <c r="C5" s="205"/>
      <c r="D5" s="205"/>
      <c r="E5" s="205"/>
      <c r="F5" s="205"/>
      <c r="G5" s="205"/>
      <c r="H5" s="205"/>
      <c r="I5" s="205"/>
    </row>
    <row r="6" spans="1:9" s="13" customFormat="1" ht="28.5" customHeight="1" x14ac:dyDescent="0.3">
      <c r="A6" s="204" t="s">
        <v>226</v>
      </c>
      <c r="B6" s="204"/>
      <c r="C6" s="204"/>
      <c r="D6" s="204"/>
      <c r="E6" s="204"/>
      <c r="F6" s="204"/>
      <c r="G6" s="204"/>
      <c r="H6" s="204"/>
    </row>
    <row r="7" spans="1:9" s="13" customFormat="1" ht="12.75" customHeight="1" x14ac:dyDescent="0.3">
      <c r="A7" s="145"/>
      <c r="B7" s="145"/>
      <c r="C7" s="145"/>
      <c r="D7" s="145"/>
      <c r="E7" s="145"/>
      <c r="F7" s="9"/>
      <c r="G7" s="9"/>
      <c r="H7" s="9"/>
      <c r="I7" s="9"/>
    </row>
    <row r="8" spans="1:9" ht="13.8" x14ac:dyDescent="0.25">
      <c r="A8" s="221" t="s">
        <v>244</v>
      </c>
      <c r="B8" s="222"/>
      <c r="C8" s="222"/>
      <c r="D8" s="222"/>
      <c r="E8" s="222"/>
      <c r="F8" s="222"/>
      <c r="G8" s="222"/>
      <c r="H8" s="222"/>
      <c r="I8" s="223"/>
    </row>
    <row r="9" spans="1:9" s="25" customFormat="1" ht="39.6" x14ac:dyDescent="0.3">
      <c r="A9" s="146" t="s">
        <v>23</v>
      </c>
      <c r="B9" s="147" t="s">
        <v>138</v>
      </c>
      <c r="C9" s="147" t="s">
        <v>52</v>
      </c>
      <c r="D9" s="148" t="s">
        <v>81</v>
      </c>
      <c r="E9" s="146" t="s">
        <v>0</v>
      </c>
      <c r="F9" s="20" t="s">
        <v>95</v>
      </c>
      <c r="G9" s="149" t="s">
        <v>1</v>
      </c>
      <c r="H9" s="20" t="s">
        <v>63</v>
      </c>
      <c r="I9" s="20" t="s">
        <v>129</v>
      </c>
    </row>
    <row r="10" spans="1:9" ht="15.6" x14ac:dyDescent="0.3">
      <c r="A10" s="218" t="s">
        <v>64</v>
      </c>
      <c r="B10" s="219"/>
      <c r="C10" s="219"/>
      <c r="D10" s="219"/>
      <c r="E10" s="219"/>
      <c r="F10" s="219"/>
      <c r="G10" s="219"/>
      <c r="H10" s="219"/>
      <c r="I10" s="220"/>
    </row>
    <row r="11" spans="1:9" x14ac:dyDescent="0.25">
      <c r="A11" s="150" t="s">
        <v>139</v>
      </c>
      <c r="B11" s="151" t="s">
        <v>108</v>
      </c>
      <c r="C11" s="152" t="s">
        <v>53</v>
      </c>
      <c r="D11" s="153">
        <v>2</v>
      </c>
      <c r="E11" s="152" t="s">
        <v>0</v>
      </c>
      <c r="F11" s="23">
        <v>0</v>
      </c>
      <c r="G11" s="154" t="s">
        <v>1</v>
      </c>
      <c r="H11" s="155">
        <f t="shared" ref="H11:H49" si="0">+F11*D11</f>
        <v>0</v>
      </c>
      <c r="I11" s="23">
        <v>0</v>
      </c>
    </row>
    <row r="12" spans="1:9" x14ac:dyDescent="0.25">
      <c r="A12" s="150" t="s">
        <v>139</v>
      </c>
      <c r="B12" s="151" t="s">
        <v>2</v>
      </c>
      <c r="C12" s="152" t="s">
        <v>53</v>
      </c>
      <c r="D12" s="153">
        <v>112</v>
      </c>
      <c r="E12" s="152" t="s">
        <v>0</v>
      </c>
      <c r="F12" s="23">
        <v>0</v>
      </c>
      <c r="G12" s="154" t="s">
        <v>1</v>
      </c>
      <c r="H12" s="155">
        <f t="shared" si="0"/>
        <v>0</v>
      </c>
      <c r="I12" s="23">
        <v>0</v>
      </c>
    </row>
    <row r="13" spans="1:9" x14ac:dyDescent="0.25">
      <c r="A13" s="150" t="s">
        <v>139</v>
      </c>
      <c r="B13" s="151" t="s">
        <v>3</v>
      </c>
      <c r="C13" s="152" t="s">
        <v>53</v>
      </c>
      <c r="D13" s="153">
        <v>25</v>
      </c>
      <c r="E13" s="152" t="s">
        <v>0</v>
      </c>
      <c r="F13" s="23">
        <v>0</v>
      </c>
      <c r="G13" s="154" t="s">
        <v>1</v>
      </c>
      <c r="H13" s="155">
        <f t="shared" si="0"/>
        <v>0</v>
      </c>
      <c r="I13" s="23">
        <v>0</v>
      </c>
    </row>
    <row r="14" spans="1:9" x14ac:dyDescent="0.25">
      <c r="A14" s="150" t="s">
        <v>139</v>
      </c>
      <c r="B14" s="151" t="s">
        <v>4</v>
      </c>
      <c r="C14" s="152" t="s">
        <v>53</v>
      </c>
      <c r="D14" s="153">
        <v>32</v>
      </c>
      <c r="E14" s="152" t="s">
        <v>0</v>
      </c>
      <c r="F14" s="23">
        <v>0</v>
      </c>
      <c r="G14" s="154" t="s">
        <v>1</v>
      </c>
      <c r="H14" s="155">
        <f t="shared" si="0"/>
        <v>0</v>
      </c>
      <c r="I14" s="23">
        <v>0</v>
      </c>
    </row>
    <row r="15" spans="1:9" x14ac:dyDescent="0.25">
      <c r="A15" s="150" t="s">
        <v>139</v>
      </c>
      <c r="B15" s="151" t="s">
        <v>101</v>
      </c>
      <c r="C15" s="152" t="s">
        <v>53</v>
      </c>
      <c r="D15" s="153">
        <v>1</v>
      </c>
      <c r="E15" s="152" t="s">
        <v>0</v>
      </c>
      <c r="F15" s="23">
        <v>0</v>
      </c>
      <c r="G15" s="154" t="s">
        <v>1</v>
      </c>
      <c r="H15" s="155">
        <f t="shared" si="0"/>
        <v>0</v>
      </c>
      <c r="I15" s="23">
        <v>0</v>
      </c>
    </row>
    <row r="16" spans="1:9" x14ac:dyDescent="0.25">
      <c r="A16" s="150" t="s">
        <v>139</v>
      </c>
      <c r="B16" s="151" t="s">
        <v>5</v>
      </c>
      <c r="C16" s="152" t="s">
        <v>53</v>
      </c>
      <c r="D16" s="153">
        <v>12</v>
      </c>
      <c r="E16" s="152" t="s">
        <v>0</v>
      </c>
      <c r="F16" s="23">
        <v>0</v>
      </c>
      <c r="G16" s="154" t="s">
        <v>1</v>
      </c>
      <c r="H16" s="155">
        <f t="shared" si="0"/>
        <v>0</v>
      </c>
      <c r="I16" s="23">
        <v>0</v>
      </c>
    </row>
    <row r="17" spans="1:9" x14ac:dyDescent="0.25">
      <c r="A17" s="150" t="s">
        <v>139</v>
      </c>
      <c r="B17" s="151" t="s">
        <v>6</v>
      </c>
      <c r="C17" s="152" t="s">
        <v>53</v>
      </c>
      <c r="D17" s="153">
        <v>2</v>
      </c>
      <c r="E17" s="152" t="s">
        <v>0</v>
      </c>
      <c r="F17" s="23">
        <v>0</v>
      </c>
      <c r="G17" s="154" t="s">
        <v>1</v>
      </c>
      <c r="H17" s="155">
        <f t="shared" si="0"/>
        <v>0</v>
      </c>
      <c r="I17" s="23">
        <v>0</v>
      </c>
    </row>
    <row r="18" spans="1:9" x14ac:dyDescent="0.25">
      <c r="A18" s="150" t="s">
        <v>139</v>
      </c>
      <c r="B18" s="151" t="s">
        <v>7</v>
      </c>
      <c r="C18" s="152" t="s">
        <v>53</v>
      </c>
      <c r="D18" s="153">
        <v>30</v>
      </c>
      <c r="E18" s="152" t="s">
        <v>0</v>
      </c>
      <c r="F18" s="23">
        <v>0</v>
      </c>
      <c r="G18" s="154" t="s">
        <v>1</v>
      </c>
      <c r="H18" s="155">
        <f t="shared" si="0"/>
        <v>0</v>
      </c>
      <c r="I18" s="23">
        <v>0</v>
      </c>
    </row>
    <row r="19" spans="1:9" x14ac:dyDescent="0.25">
      <c r="A19" s="150" t="s">
        <v>139</v>
      </c>
      <c r="B19" s="151" t="s">
        <v>8</v>
      </c>
      <c r="C19" s="152" t="s">
        <v>53</v>
      </c>
      <c r="D19" s="153">
        <v>10</v>
      </c>
      <c r="E19" s="152" t="s">
        <v>0</v>
      </c>
      <c r="F19" s="23">
        <v>0</v>
      </c>
      <c r="G19" s="154" t="s">
        <v>1</v>
      </c>
      <c r="H19" s="155">
        <f t="shared" si="0"/>
        <v>0</v>
      </c>
      <c r="I19" s="23">
        <v>0</v>
      </c>
    </row>
    <row r="20" spans="1:9" x14ac:dyDescent="0.25">
      <c r="A20" s="150" t="s">
        <v>139</v>
      </c>
      <c r="B20" s="151" t="s">
        <v>9</v>
      </c>
      <c r="C20" s="152" t="s">
        <v>53</v>
      </c>
      <c r="D20" s="153">
        <v>5</v>
      </c>
      <c r="E20" s="152" t="s">
        <v>0</v>
      </c>
      <c r="F20" s="23">
        <v>0</v>
      </c>
      <c r="G20" s="154" t="s">
        <v>1</v>
      </c>
      <c r="H20" s="155">
        <f t="shared" si="0"/>
        <v>0</v>
      </c>
      <c r="I20" s="23">
        <v>0</v>
      </c>
    </row>
    <row r="21" spans="1:9" x14ac:dyDescent="0.25">
      <c r="A21" s="150" t="s">
        <v>139</v>
      </c>
      <c r="B21" s="151" t="s">
        <v>10</v>
      </c>
      <c r="C21" s="152" t="s">
        <v>53</v>
      </c>
      <c r="D21" s="153">
        <v>35</v>
      </c>
      <c r="E21" s="152" t="s">
        <v>0</v>
      </c>
      <c r="F21" s="23">
        <v>0</v>
      </c>
      <c r="G21" s="154" t="s">
        <v>1</v>
      </c>
      <c r="H21" s="155">
        <f t="shared" si="0"/>
        <v>0</v>
      </c>
      <c r="I21" s="23">
        <v>0</v>
      </c>
    </row>
    <row r="22" spans="1:9" x14ac:dyDescent="0.25">
      <c r="A22" s="150" t="s">
        <v>139</v>
      </c>
      <c r="B22" s="151" t="s">
        <v>11</v>
      </c>
      <c r="C22" s="152" t="s">
        <v>53</v>
      </c>
      <c r="D22" s="153">
        <v>10</v>
      </c>
      <c r="E22" s="152" t="s">
        <v>0</v>
      </c>
      <c r="F22" s="23">
        <v>0</v>
      </c>
      <c r="G22" s="154" t="s">
        <v>1</v>
      </c>
      <c r="H22" s="155">
        <f t="shared" si="0"/>
        <v>0</v>
      </c>
      <c r="I22" s="23">
        <v>0</v>
      </c>
    </row>
    <row r="23" spans="1:9" x14ac:dyDescent="0.25">
      <c r="A23" s="150" t="s">
        <v>139</v>
      </c>
      <c r="B23" s="151" t="s">
        <v>102</v>
      </c>
      <c r="C23" s="152" t="s">
        <v>53</v>
      </c>
      <c r="D23" s="153">
        <v>1</v>
      </c>
      <c r="E23" s="152" t="s">
        <v>0</v>
      </c>
      <c r="F23" s="23">
        <v>0</v>
      </c>
      <c r="G23" s="154" t="s">
        <v>1</v>
      </c>
      <c r="H23" s="155">
        <f t="shared" si="0"/>
        <v>0</v>
      </c>
      <c r="I23" s="23">
        <v>0</v>
      </c>
    </row>
    <row r="24" spans="1:9" x14ac:dyDescent="0.25">
      <c r="A24" s="150" t="s">
        <v>139</v>
      </c>
      <c r="B24" s="151" t="s">
        <v>12</v>
      </c>
      <c r="C24" s="152" t="s">
        <v>53</v>
      </c>
      <c r="D24" s="153">
        <v>2</v>
      </c>
      <c r="E24" s="152" t="s">
        <v>0</v>
      </c>
      <c r="F24" s="23">
        <v>0</v>
      </c>
      <c r="G24" s="154" t="s">
        <v>1</v>
      </c>
      <c r="H24" s="155">
        <f t="shared" si="0"/>
        <v>0</v>
      </c>
      <c r="I24" s="23">
        <v>0</v>
      </c>
    </row>
    <row r="25" spans="1:9" x14ac:dyDescent="0.25">
      <c r="A25" s="150" t="s">
        <v>139</v>
      </c>
      <c r="B25" s="151" t="s">
        <v>13</v>
      </c>
      <c r="C25" s="152" t="s">
        <v>53</v>
      </c>
      <c r="D25" s="153">
        <v>3</v>
      </c>
      <c r="E25" s="152" t="s">
        <v>0</v>
      </c>
      <c r="F25" s="23">
        <v>0</v>
      </c>
      <c r="G25" s="154" t="s">
        <v>1</v>
      </c>
      <c r="H25" s="155">
        <f t="shared" si="0"/>
        <v>0</v>
      </c>
      <c r="I25" s="23">
        <v>0</v>
      </c>
    </row>
    <row r="26" spans="1:9" x14ac:dyDescent="0.25">
      <c r="A26" s="150" t="s">
        <v>139</v>
      </c>
      <c r="B26" s="151" t="s">
        <v>103</v>
      </c>
      <c r="C26" s="152" t="s">
        <v>53</v>
      </c>
      <c r="D26" s="153">
        <v>2</v>
      </c>
      <c r="E26" s="152" t="s">
        <v>0</v>
      </c>
      <c r="F26" s="23">
        <v>0</v>
      </c>
      <c r="G26" s="154" t="s">
        <v>1</v>
      </c>
      <c r="H26" s="155">
        <f t="shared" si="0"/>
        <v>0</v>
      </c>
      <c r="I26" s="23">
        <v>0</v>
      </c>
    </row>
    <row r="27" spans="1:9" x14ac:dyDescent="0.25">
      <c r="A27" s="150" t="s">
        <v>139</v>
      </c>
      <c r="B27" s="151" t="s">
        <v>15</v>
      </c>
      <c r="C27" s="152" t="s">
        <v>53</v>
      </c>
      <c r="D27" s="153">
        <v>4</v>
      </c>
      <c r="E27" s="152" t="s">
        <v>0</v>
      </c>
      <c r="F27" s="23">
        <v>0</v>
      </c>
      <c r="G27" s="154" t="s">
        <v>1</v>
      </c>
      <c r="H27" s="155">
        <f t="shared" si="0"/>
        <v>0</v>
      </c>
      <c r="I27" s="23">
        <v>0</v>
      </c>
    </row>
    <row r="28" spans="1:9" x14ac:dyDescent="0.25">
      <c r="A28" s="150" t="s">
        <v>139</v>
      </c>
      <c r="B28" s="151" t="s">
        <v>16</v>
      </c>
      <c r="C28" s="152" t="s">
        <v>53</v>
      </c>
      <c r="D28" s="153">
        <v>3</v>
      </c>
      <c r="E28" s="152" t="s">
        <v>0</v>
      </c>
      <c r="F28" s="23">
        <v>0</v>
      </c>
      <c r="G28" s="154" t="s">
        <v>1</v>
      </c>
      <c r="H28" s="155">
        <f t="shared" si="0"/>
        <v>0</v>
      </c>
      <c r="I28" s="23">
        <v>0</v>
      </c>
    </row>
    <row r="29" spans="1:9" x14ac:dyDescent="0.25">
      <c r="A29" s="150" t="s">
        <v>21</v>
      </c>
      <c r="B29" s="151" t="s">
        <v>2</v>
      </c>
      <c r="C29" s="152" t="s">
        <v>53</v>
      </c>
      <c r="D29" s="153">
        <v>3</v>
      </c>
      <c r="E29" s="152" t="s">
        <v>0</v>
      </c>
      <c r="F29" s="23">
        <v>0</v>
      </c>
      <c r="G29" s="154" t="s">
        <v>1</v>
      </c>
      <c r="H29" s="155">
        <f t="shared" si="0"/>
        <v>0</v>
      </c>
      <c r="I29" s="23">
        <v>0</v>
      </c>
    </row>
    <row r="30" spans="1:9" x14ac:dyDescent="0.25">
      <c r="A30" s="150" t="s">
        <v>21</v>
      </c>
      <c r="B30" s="151" t="s">
        <v>3</v>
      </c>
      <c r="C30" s="152" t="s">
        <v>53</v>
      </c>
      <c r="D30" s="153">
        <v>1</v>
      </c>
      <c r="E30" s="152" t="s">
        <v>0</v>
      </c>
      <c r="F30" s="23">
        <v>0</v>
      </c>
      <c r="G30" s="154" t="s">
        <v>1</v>
      </c>
      <c r="H30" s="155">
        <f t="shared" si="0"/>
        <v>0</v>
      </c>
      <c r="I30" s="23">
        <v>0</v>
      </c>
    </row>
    <row r="31" spans="1:9" x14ac:dyDescent="0.25">
      <c r="A31" s="150" t="s">
        <v>21</v>
      </c>
      <c r="B31" s="151" t="s">
        <v>4</v>
      </c>
      <c r="C31" s="152" t="s">
        <v>53</v>
      </c>
      <c r="D31" s="153">
        <v>6</v>
      </c>
      <c r="E31" s="152" t="s">
        <v>0</v>
      </c>
      <c r="F31" s="23">
        <v>0</v>
      </c>
      <c r="G31" s="154" t="s">
        <v>1</v>
      </c>
      <c r="H31" s="155">
        <f t="shared" si="0"/>
        <v>0</v>
      </c>
      <c r="I31" s="23">
        <v>0</v>
      </c>
    </row>
    <row r="32" spans="1:9" x14ac:dyDescent="0.25">
      <c r="A32" s="150" t="s">
        <v>21</v>
      </c>
      <c r="B32" s="151" t="s">
        <v>5</v>
      </c>
      <c r="C32" s="152" t="s">
        <v>53</v>
      </c>
      <c r="D32" s="153">
        <v>1</v>
      </c>
      <c r="E32" s="152" t="s">
        <v>0</v>
      </c>
      <c r="F32" s="23">
        <v>0</v>
      </c>
      <c r="G32" s="154" t="s">
        <v>1</v>
      </c>
      <c r="H32" s="155">
        <f t="shared" si="0"/>
        <v>0</v>
      </c>
      <c r="I32" s="23">
        <v>0</v>
      </c>
    </row>
    <row r="33" spans="1:9" x14ac:dyDescent="0.25">
      <c r="A33" s="150" t="s">
        <v>21</v>
      </c>
      <c r="B33" s="151" t="s">
        <v>7</v>
      </c>
      <c r="C33" s="152" t="s">
        <v>53</v>
      </c>
      <c r="D33" s="153">
        <v>3</v>
      </c>
      <c r="E33" s="152" t="s">
        <v>0</v>
      </c>
      <c r="F33" s="23">
        <v>0</v>
      </c>
      <c r="G33" s="154" t="s">
        <v>1</v>
      </c>
      <c r="H33" s="155">
        <f t="shared" si="0"/>
        <v>0</v>
      </c>
      <c r="I33" s="23">
        <v>0</v>
      </c>
    </row>
    <row r="34" spans="1:9" x14ac:dyDescent="0.25">
      <c r="A34" s="150" t="s">
        <v>21</v>
      </c>
      <c r="B34" s="151" t="s">
        <v>10</v>
      </c>
      <c r="C34" s="152" t="s">
        <v>53</v>
      </c>
      <c r="D34" s="153">
        <v>5</v>
      </c>
      <c r="E34" s="152" t="s">
        <v>0</v>
      </c>
      <c r="F34" s="23">
        <v>0</v>
      </c>
      <c r="G34" s="154" t="s">
        <v>1</v>
      </c>
      <c r="H34" s="155">
        <f t="shared" si="0"/>
        <v>0</v>
      </c>
      <c r="I34" s="23">
        <v>0</v>
      </c>
    </row>
    <row r="35" spans="1:9" x14ac:dyDescent="0.25">
      <c r="A35" s="150" t="s">
        <v>21</v>
      </c>
      <c r="B35" s="151" t="s">
        <v>11</v>
      </c>
      <c r="C35" s="152" t="s">
        <v>53</v>
      </c>
      <c r="D35" s="153">
        <v>2</v>
      </c>
      <c r="E35" s="152" t="s">
        <v>0</v>
      </c>
      <c r="F35" s="23">
        <v>0</v>
      </c>
      <c r="G35" s="154" t="s">
        <v>1</v>
      </c>
      <c r="H35" s="155">
        <f t="shared" si="0"/>
        <v>0</v>
      </c>
      <c r="I35" s="23">
        <v>0</v>
      </c>
    </row>
    <row r="36" spans="1:9" x14ac:dyDescent="0.25">
      <c r="A36" s="150" t="s">
        <v>21</v>
      </c>
      <c r="B36" s="151" t="s">
        <v>14</v>
      </c>
      <c r="C36" s="152" t="s">
        <v>53</v>
      </c>
      <c r="D36" s="153">
        <v>1</v>
      </c>
      <c r="E36" s="152" t="s">
        <v>0</v>
      </c>
      <c r="F36" s="23">
        <v>0</v>
      </c>
      <c r="G36" s="154" t="s">
        <v>1</v>
      </c>
      <c r="H36" s="155">
        <f t="shared" si="0"/>
        <v>0</v>
      </c>
      <c r="I36" s="23">
        <v>0</v>
      </c>
    </row>
    <row r="37" spans="1:9" x14ac:dyDescent="0.25">
      <c r="A37" s="150" t="s">
        <v>21</v>
      </c>
      <c r="B37" s="151" t="s">
        <v>15</v>
      </c>
      <c r="C37" s="152" t="s">
        <v>53</v>
      </c>
      <c r="D37" s="153">
        <v>1</v>
      </c>
      <c r="E37" s="152" t="s">
        <v>0</v>
      </c>
      <c r="F37" s="23">
        <v>0</v>
      </c>
      <c r="G37" s="154" t="s">
        <v>1</v>
      </c>
      <c r="H37" s="155">
        <f t="shared" si="0"/>
        <v>0</v>
      </c>
      <c r="I37" s="23">
        <v>0</v>
      </c>
    </row>
    <row r="38" spans="1:9" x14ac:dyDescent="0.25">
      <c r="A38" s="150" t="s">
        <v>21</v>
      </c>
      <c r="B38" s="151" t="s">
        <v>16</v>
      </c>
      <c r="C38" s="152" t="s">
        <v>53</v>
      </c>
      <c r="D38" s="153">
        <v>1</v>
      </c>
      <c r="E38" s="152" t="s">
        <v>0</v>
      </c>
      <c r="F38" s="23">
        <v>0</v>
      </c>
      <c r="G38" s="154" t="s">
        <v>1</v>
      </c>
      <c r="H38" s="155">
        <f t="shared" si="0"/>
        <v>0</v>
      </c>
      <c r="I38" s="23">
        <v>0</v>
      </c>
    </row>
    <row r="39" spans="1:9" x14ac:dyDescent="0.25">
      <c r="A39" s="150" t="s">
        <v>21</v>
      </c>
      <c r="B39" s="151" t="s">
        <v>17</v>
      </c>
      <c r="C39" s="152" t="s">
        <v>53</v>
      </c>
      <c r="D39" s="153">
        <v>5</v>
      </c>
      <c r="E39" s="152" t="s">
        <v>0</v>
      </c>
      <c r="F39" s="23">
        <v>0</v>
      </c>
      <c r="G39" s="154" t="s">
        <v>1</v>
      </c>
      <c r="H39" s="155">
        <f t="shared" si="0"/>
        <v>0</v>
      </c>
      <c r="I39" s="23">
        <v>0</v>
      </c>
    </row>
    <row r="40" spans="1:9" x14ac:dyDescent="0.25">
      <c r="A40" s="150" t="s">
        <v>21</v>
      </c>
      <c r="B40" s="151" t="s">
        <v>104</v>
      </c>
      <c r="C40" s="152" t="s">
        <v>53</v>
      </c>
      <c r="D40" s="153">
        <v>2</v>
      </c>
      <c r="E40" s="152" t="s">
        <v>0</v>
      </c>
      <c r="F40" s="23">
        <v>0</v>
      </c>
      <c r="G40" s="154" t="s">
        <v>1</v>
      </c>
      <c r="H40" s="155">
        <f t="shared" si="0"/>
        <v>0</v>
      </c>
      <c r="I40" s="23">
        <v>0</v>
      </c>
    </row>
    <row r="41" spans="1:9" x14ac:dyDescent="0.25">
      <c r="A41" s="150" t="s">
        <v>21</v>
      </c>
      <c r="B41" s="151" t="s">
        <v>18</v>
      </c>
      <c r="C41" s="152" t="s">
        <v>53</v>
      </c>
      <c r="D41" s="153">
        <v>1</v>
      </c>
      <c r="E41" s="152" t="s">
        <v>0</v>
      </c>
      <c r="F41" s="23">
        <v>0</v>
      </c>
      <c r="G41" s="154" t="s">
        <v>1</v>
      </c>
      <c r="H41" s="155">
        <f t="shared" si="0"/>
        <v>0</v>
      </c>
      <c r="I41" s="23">
        <v>0</v>
      </c>
    </row>
    <row r="42" spans="1:9" x14ac:dyDescent="0.25">
      <c r="A42" s="150" t="s">
        <v>21</v>
      </c>
      <c r="B42" s="151" t="s">
        <v>19</v>
      </c>
      <c r="C42" s="152" t="s">
        <v>53</v>
      </c>
      <c r="D42" s="153">
        <v>1</v>
      </c>
      <c r="E42" s="152" t="s">
        <v>0</v>
      </c>
      <c r="F42" s="23">
        <v>0</v>
      </c>
      <c r="G42" s="154" t="s">
        <v>1</v>
      </c>
      <c r="H42" s="155">
        <f t="shared" si="0"/>
        <v>0</v>
      </c>
      <c r="I42" s="23">
        <v>0</v>
      </c>
    </row>
    <row r="43" spans="1:9" x14ac:dyDescent="0.25">
      <c r="A43" s="150" t="s">
        <v>21</v>
      </c>
      <c r="B43" s="151" t="s">
        <v>20</v>
      </c>
      <c r="C43" s="152" t="s">
        <v>53</v>
      </c>
      <c r="D43" s="153">
        <v>1</v>
      </c>
      <c r="E43" s="152" t="s">
        <v>0</v>
      </c>
      <c r="F43" s="23">
        <v>0</v>
      </c>
      <c r="G43" s="154" t="s">
        <v>1</v>
      </c>
      <c r="H43" s="155">
        <f t="shared" si="0"/>
        <v>0</v>
      </c>
      <c r="I43" s="23">
        <v>0</v>
      </c>
    </row>
    <row r="44" spans="1:9" x14ac:dyDescent="0.25">
      <c r="A44" s="150" t="s">
        <v>21</v>
      </c>
      <c r="B44" s="151" t="s">
        <v>140</v>
      </c>
      <c r="C44" s="152" t="s">
        <v>53</v>
      </c>
      <c r="D44" s="153">
        <v>2</v>
      </c>
      <c r="E44" s="152" t="s">
        <v>0</v>
      </c>
      <c r="F44" s="23">
        <v>0</v>
      </c>
      <c r="G44" s="154" t="s">
        <v>1</v>
      </c>
      <c r="H44" s="155">
        <f t="shared" si="0"/>
        <v>0</v>
      </c>
      <c r="I44" s="23">
        <v>0</v>
      </c>
    </row>
    <row r="45" spans="1:9" x14ac:dyDescent="0.25">
      <c r="A45" s="150" t="s">
        <v>21</v>
      </c>
      <c r="B45" s="151" t="s">
        <v>141</v>
      </c>
      <c r="C45" s="152" t="s">
        <v>53</v>
      </c>
      <c r="D45" s="153">
        <v>1</v>
      </c>
      <c r="E45" s="152" t="s">
        <v>0</v>
      </c>
      <c r="F45" s="23">
        <v>0</v>
      </c>
      <c r="G45" s="154" t="s">
        <v>1</v>
      </c>
      <c r="H45" s="155">
        <f t="shared" si="0"/>
        <v>0</v>
      </c>
      <c r="I45" s="23">
        <v>0</v>
      </c>
    </row>
    <row r="46" spans="1:9" x14ac:dyDescent="0.25">
      <c r="A46" s="150" t="s">
        <v>21</v>
      </c>
      <c r="B46" s="151" t="s">
        <v>142</v>
      </c>
      <c r="C46" s="152" t="s">
        <v>53</v>
      </c>
      <c r="D46" s="153">
        <v>3</v>
      </c>
      <c r="E46" s="152" t="s">
        <v>0</v>
      </c>
      <c r="F46" s="23">
        <v>0</v>
      </c>
      <c r="G46" s="154" t="s">
        <v>1</v>
      </c>
      <c r="H46" s="155">
        <f t="shared" si="0"/>
        <v>0</v>
      </c>
      <c r="I46" s="23">
        <v>0</v>
      </c>
    </row>
    <row r="47" spans="1:9" x14ac:dyDescent="0.25">
      <c r="A47" s="150" t="s">
        <v>105</v>
      </c>
      <c r="B47" s="151" t="s">
        <v>106</v>
      </c>
      <c r="C47" s="152" t="s">
        <v>53</v>
      </c>
      <c r="D47" s="153">
        <v>1</v>
      </c>
      <c r="E47" s="152" t="s">
        <v>0</v>
      </c>
      <c r="F47" s="23">
        <v>0</v>
      </c>
      <c r="G47" s="154" t="s">
        <v>1</v>
      </c>
      <c r="H47" s="155">
        <f t="shared" si="0"/>
        <v>0</v>
      </c>
      <c r="I47" s="23">
        <v>0</v>
      </c>
    </row>
    <row r="48" spans="1:9" x14ac:dyDescent="0.25">
      <c r="A48" s="150" t="s">
        <v>105</v>
      </c>
      <c r="B48" s="151" t="s">
        <v>4</v>
      </c>
      <c r="C48" s="152" t="s">
        <v>53</v>
      </c>
      <c r="D48" s="153">
        <v>1</v>
      </c>
      <c r="E48" s="152" t="s">
        <v>0</v>
      </c>
      <c r="F48" s="23">
        <v>0</v>
      </c>
      <c r="G48" s="154" t="s">
        <v>1</v>
      </c>
      <c r="H48" s="155">
        <f t="shared" si="0"/>
        <v>0</v>
      </c>
      <c r="I48" s="23">
        <v>0</v>
      </c>
    </row>
    <row r="49" spans="1:9" x14ac:dyDescent="0.25">
      <c r="A49" s="150" t="s">
        <v>105</v>
      </c>
      <c r="B49" s="151" t="s">
        <v>10</v>
      </c>
      <c r="C49" s="152" t="s">
        <v>53</v>
      </c>
      <c r="D49" s="153">
        <v>2</v>
      </c>
      <c r="E49" s="152" t="s">
        <v>0</v>
      </c>
      <c r="F49" s="23">
        <v>0</v>
      </c>
      <c r="G49" s="154" t="s">
        <v>1</v>
      </c>
      <c r="H49" s="155">
        <f t="shared" si="0"/>
        <v>0</v>
      </c>
      <c r="I49" s="23">
        <v>0</v>
      </c>
    </row>
    <row r="50" spans="1:9" x14ac:dyDescent="0.25">
      <c r="A50" s="150" t="s">
        <v>105</v>
      </c>
      <c r="B50" s="151" t="s">
        <v>107</v>
      </c>
      <c r="C50" s="152" t="s">
        <v>53</v>
      </c>
      <c r="D50" s="153">
        <v>1</v>
      </c>
      <c r="E50" s="152" t="s">
        <v>0</v>
      </c>
      <c r="F50" s="23">
        <v>0</v>
      </c>
      <c r="G50" s="154" t="s">
        <v>1</v>
      </c>
      <c r="H50" s="155">
        <f>+F50*D50</f>
        <v>0</v>
      </c>
      <c r="I50" s="23">
        <v>0</v>
      </c>
    </row>
    <row r="51" spans="1:9" x14ac:dyDescent="0.25">
      <c r="A51" s="150" t="s">
        <v>105</v>
      </c>
      <c r="B51" s="151" t="s">
        <v>143</v>
      </c>
      <c r="C51" s="152" t="s">
        <v>53</v>
      </c>
      <c r="D51" s="152">
        <v>1</v>
      </c>
      <c r="E51" s="152" t="s">
        <v>0</v>
      </c>
      <c r="F51" s="23">
        <v>0</v>
      </c>
      <c r="G51" s="154" t="s">
        <v>1</v>
      </c>
      <c r="H51" s="155">
        <f>+F51*D51</f>
        <v>0</v>
      </c>
      <c r="I51" s="23">
        <v>0</v>
      </c>
    </row>
    <row r="52" spans="1:9" x14ac:dyDescent="0.25">
      <c r="A52" s="156"/>
      <c r="B52" s="157"/>
      <c r="C52" s="158"/>
      <c r="D52" s="159"/>
      <c r="E52" s="158"/>
      <c r="F52" s="160"/>
      <c r="G52" s="161"/>
      <c r="H52" s="160"/>
    </row>
    <row r="53" spans="1:9" ht="15.6" x14ac:dyDescent="0.3">
      <c r="A53" s="218" t="s">
        <v>65</v>
      </c>
      <c r="B53" s="219"/>
      <c r="C53" s="219"/>
      <c r="D53" s="219"/>
      <c r="E53" s="219"/>
      <c r="F53" s="219"/>
      <c r="G53" s="219"/>
      <c r="H53" s="219"/>
      <c r="I53" s="220"/>
    </row>
    <row r="54" spans="1:9" x14ac:dyDescent="0.25">
      <c r="A54" s="150" t="s">
        <v>144</v>
      </c>
      <c r="B54" s="162" t="s">
        <v>91</v>
      </c>
      <c r="C54" s="152" t="s">
        <v>53</v>
      </c>
      <c r="D54" s="153">
        <v>1</v>
      </c>
      <c r="E54" s="152" t="s">
        <v>0</v>
      </c>
      <c r="F54" s="23">
        <v>0</v>
      </c>
      <c r="G54" s="154" t="s">
        <v>1</v>
      </c>
      <c r="H54" s="155">
        <f t="shared" ref="H54:H56" si="1">+F54*D54</f>
        <v>0</v>
      </c>
      <c r="I54" s="23">
        <v>0</v>
      </c>
    </row>
    <row r="55" spans="1:9" x14ac:dyDescent="0.25">
      <c r="A55" s="150" t="s">
        <v>144</v>
      </c>
      <c r="B55" s="162" t="s">
        <v>90</v>
      </c>
      <c r="C55" s="152" t="s">
        <v>53</v>
      </c>
      <c r="D55" s="153">
        <v>1</v>
      </c>
      <c r="E55" s="152" t="s">
        <v>0</v>
      </c>
      <c r="F55" s="23">
        <v>0</v>
      </c>
      <c r="G55" s="154" t="s">
        <v>1</v>
      </c>
      <c r="H55" s="155">
        <f t="shared" si="1"/>
        <v>0</v>
      </c>
      <c r="I55" s="23">
        <v>0</v>
      </c>
    </row>
    <row r="56" spans="1:9" x14ac:dyDescent="0.25">
      <c r="A56" s="150" t="s">
        <v>144</v>
      </c>
      <c r="B56" s="162" t="s">
        <v>145</v>
      </c>
      <c r="C56" s="152" t="s">
        <v>53</v>
      </c>
      <c r="D56" s="153">
        <v>1</v>
      </c>
      <c r="E56" s="152" t="s">
        <v>0</v>
      </c>
      <c r="F56" s="23">
        <v>0</v>
      </c>
      <c r="G56" s="154" t="s">
        <v>1</v>
      </c>
      <c r="H56" s="155">
        <f t="shared" si="1"/>
        <v>0</v>
      </c>
      <c r="I56" s="23">
        <v>0</v>
      </c>
    </row>
    <row r="57" spans="1:9" x14ac:dyDescent="0.25">
      <c r="A57" s="150" t="s">
        <v>144</v>
      </c>
      <c r="B57" s="152" t="s">
        <v>146</v>
      </c>
      <c r="C57" s="163" t="s">
        <v>53</v>
      </c>
      <c r="D57" s="152">
        <v>1</v>
      </c>
      <c r="E57" s="152" t="s">
        <v>0</v>
      </c>
      <c r="F57" s="23">
        <v>0</v>
      </c>
      <c r="G57" s="154" t="s">
        <v>1</v>
      </c>
      <c r="H57" s="155">
        <f>+F57*D57</f>
        <v>0</v>
      </c>
      <c r="I57" s="23">
        <v>0</v>
      </c>
    </row>
    <row r="58" spans="1:9" x14ac:dyDescent="0.25">
      <c r="B58" s="164"/>
      <c r="D58" s="164"/>
      <c r="E58" s="164"/>
      <c r="F58" s="165"/>
      <c r="G58" s="166"/>
      <c r="H58" s="165"/>
    </row>
    <row r="59" spans="1:9" ht="15.6" x14ac:dyDescent="0.3">
      <c r="A59" s="218" t="s">
        <v>147</v>
      </c>
      <c r="B59" s="219"/>
      <c r="C59" s="219"/>
      <c r="D59" s="219"/>
      <c r="E59" s="219"/>
      <c r="F59" s="219"/>
      <c r="G59" s="219"/>
      <c r="H59" s="219"/>
      <c r="I59" s="220"/>
    </row>
    <row r="60" spans="1:9" x14ac:dyDescent="0.25">
      <c r="A60" s="150" t="s">
        <v>148</v>
      </c>
      <c r="B60" s="162" t="s">
        <v>84</v>
      </c>
      <c r="C60" s="152" t="s">
        <v>53</v>
      </c>
      <c r="D60" s="153">
        <v>50</v>
      </c>
      <c r="E60" s="152" t="s">
        <v>0</v>
      </c>
      <c r="F60" s="23">
        <v>0</v>
      </c>
      <c r="G60" s="154" t="s">
        <v>1</v>
      </c>
      <c r="H60" s="155">
        <f t="shared" ref="H60:H63" si="2">+F60*D60</f>
        <v>0</v>
      </c>
      <c r="I60" s="23">
        <v>0</v>
      </c>
    </row>
    <row r="61" spans="1:9" x14ac:dyDescent="0.25">
      <c r="A61" s="150" t="s">
        <v>149</v>
      </c>
      <c r="B61" s="162" t="s">
        <v>150</v>
      </c>
      <c r="C61" s="152" t="s">
        <v>53</v>
      </c>
      <c r="D61" s="153">
        <v>30</v>
      </c>
      <c r="E61" s="152" t="s">
        <v>0</v>
      </c>
      <c r="F61" s="23">
        <v>0</v>
      </c>
      <c r="G61" s="154" t="s">
        <v>1</v>
      </c>
      <c r="H61" s="155">
        <f t="shared" si="2"/>
        <v>0</v>
      </c>
      <c r="I61" s="23">
        <v>0</v>
      </c>
    </row>
    <row r="62" spans="1:9" x14ac:dyDescent="0.25">
      <c r="A62" s="167" t="s">
        <v>151</v>
      </c>
      <c r="B62" s="168" t="s">
        <v>68</v>
      </c>
      <c r="C62" s="152" t="s">
        <v>124</v>
      </c>
      <c r="D62" s="153">
        <v>640</v>
      </c>
      <c r="E62" s="152" t="s">
        <v>0</v>
      </c>
      <c r="F62" s="23">
        <v>0</v>
      </c>
      <c r="G62" s="154" t="s">
        <v>1</v>
      </c>
      <c r="H62" s="155">
        <f>+F62*D62</f>
        <v>0</v>
      </c>
      <c r="I62" s="23">
        <v>0</v>
      </c>
    </row>
    <row r="63" spans="1:9" x14ac:dyDescent="0.25">
      <c r="A63" s="150" t="s">
        <v>152</v>
      </c>
      <c r="B63" s="162" t="s">
        <v>84</v>
      </c>
      <c r="C63" s="152" t="s">
        <v>53</v>
      </c>
      <c r="D63" s="153">
        <v>30</v>
      </c>
      <c r="E63" s="152" t="s">
        <v>0</v>
      </c>
      <c r="F63" s="23">
        <v>0</v>
      </c>
      <c r="G63" s="154" t="s">
        <v>1</v>
      </c>
      <c r="H63" s="155">
        <f t="shared" si="2"/>
        <v>0</v>
      </c>
      <c r="I63" s="23">
        <v>0</v>
      </c>
    </row>
    <row r="64" spans="1:9" x14ac:dyDescent="0.25">
      <c r="A64" s="169"/>
      <c r="B64" s="170"/>
      <c r="C64" s="171"/>
      <c r="D64" s="172"/>
      <c r="E64" s="171"/>
      <c r="F64" s="173"/>
      <c r="G64" s="174"/>
      <c r="H64" s="173"/>
      <c r="I64" s="12"/>
    </row>
    <row r="65" spans="1:9" ht="15.6" x14ac:dyDescent="0.3">
      <c r="A65" s="218" t="s">
        <v>27</v>
      </c>
      <c r="B65" s="219"/>
      <c r="C65" s="219"/>
      <c r="D65" s="219"/>
      <c r="E65" s="219"/>
      <c r="F65" s="219"/>
      <c r="G65" s="219"/>
      <c r="H65" s="219"/>
      <c r="I65" s="220"/>
    </row>
    <row r="66" spans="1:9" x14ac:dyDescent="0.25">
      <c r="A66" s="167" t="s">
        <v>54</v>
      </c>
      <c r="B66" s="168" t="s">
        <v>85</v>
      </c>
      <c r="C66" s="152" t="s">
        <v>56</v>
      </c>
      <c r="D66" s="153">
        <v>7500</v>
      </c>
      <c r="E66" s="152" t="s">
        <v>0</v>
      </c>
      <c r="F66" s="23">
        <v>0</v>
      </c>
      <c r="G66" s="154" t="s">
        <v>1</v>
      </c>
      <c r="H66" s="155">
        <f t="shared" ref="H66:H75" si="3">+F66*D66</f>
        <v>0</v>
      </c>
      <c r="I66" s="23">
        <v>0</v>
      </c>
    </row>
    <row r="67" spans="1:9" x14ac:dyDescent="0.25">
      <c r="A67" s="167" t="s">
        <v>24</v>
      </c>
      <c r="B67" s="168" t="s">
        <v>85</v>
      </c>
      <c r="C67" s="152" t="s">
        <v>56</v>
      </c>
      <c r="D67" s="153">
        <v>9000</v>
      </c>
      <c r="E67" s="152" t="s">
        <v>0</v>
      </c>
      <c r="F67" s="23">
        <v>0</v>
      </c>
      <c r="G67" s="154" t="s">
        <v>1</v>
      </c>
      <c r="H67" s="155">
        <f t="shared" si="3"/>
        <v>0</v>
      </c>
      <c r="I67" s="23">
        <v>0</v>
      </c>
    </row>
    <row r="68" spans="1:9" x14ac:dyDescent="0.25">
      <c r="A68" s="167" t="s">
        <v>25</v>
      </c>
      <c r="B68" s="168" t="s">
        <v>85</v>
      </c>
      <c r="C68" s="152" t="s">
        <v>56</v>
      </c>
      <c r="D68" s="153">
        <v>2500</v>
      </c>
      <c r="E68" s="152" t="s">
        <v>0</v>
      </c>
      <c r="F68" s="23">
        <v>0</v>
      </c>
      <c r="G68" s="154" t="s">
        <v>1</v>
      </c>
      <c r="H68" s="155">
        <f t="shared" si="3"/>
        <v>0</v>
      </c>
      <c r="I68" s="23">
        <v>0</v>
      </c>
    </row>
    <row r="69" spans="1:9" x14ac:dyDescent="0.25">
      <c r="A69" s="167" t="s">
        <v>22</v>
      </c>
      <c r="B69" s="168" t="s">
        <v>85</v>
      </c>
      <c r="C69" s="152" t="s">
        <v>56</v>
      </c>
      <c r="D69" s="153">
        <v>300</v>
      </c>
      <c r="E69" s="152" t="s">
        <v>0</v>
      </c>
      <c r="F69" s="23">
        <v>0</v>
      </c>
      <c r="G69" s="154" t="s">
        <v>1</v>
      </c>
      <c r="H69" s="155">
        <f t="shared" si="3"/>
        <v>0</v>
      </c>
      <c r="I69" s="23">
        <v>0</v>
      </c>
    </row>
    <row r="70" spans="1:9" x14ac:dyDescent="0.25">
      <c r="A70" s="175" t="s">
        <v>26</v>
      </c>
      <c r="B70" s="168" t="s">
        <v>84</v>
      </c>
      <c r="C70" s="176" t="s">
        <v>56</v>
      </c>
      <c r="D70" s="177">
        <v>3500</v>
      </c>
      <c r="E70" s="176" t="s">
        <v>0</v>
      </c>
      <c r="F70" s="23">
        <v>0</v>
      </c>
      <c r="G70" s="178" t="s">
        <v>1</v>
      </c>
      <c r="H70" s="155">
        <f t="shared" si="3"/>
        <v>0</v>
      </c>
      <c r="I70" s="23">
        <v>0</v>
      </c>
    </row>
    <row r="71" spans="1:9" ht="14.4" x14ac:dyDescent="0.3">
      <c r="A71" s="179" t="s">
        <v>153</v>
      </c>
      <c r="B71" s="168" t="s">
        <v>154</v>
      </c>
      <c r="C71" s="176" t="s">
        <v>56</v>
      </c>
      <c r="D71" s="177">
        <v>5100</v>
      </c>
      <c r="E71" s="176" t="s">
        <v>0</v>
      </c>
      <c r="F71" s="23">
        <v>0</v>
      </c>
      <c r="G71" s="178" t="s">
        <v>1</v>
      </c>
      <c r="H71" s="155">
        <f t="shared" si="3"/>
        <v>0</v>
      </c>
      <c r="I71" s="23">
        <v>0</v>
      </c>
    </row>
    <row r="72" spans="1:9" ht="14.4" x14ac:dyDescent="0.3">
      <c r="A72" s="179" t="s">
        <v>155</v>
      </c>
      <c r="B72" s="168" t="s">
        <v>154</v>
      </c>
      <c r="C72" s="176" t="s">
        <v>56</v>
      </c>
      <c r="D72" s="177">
        <v>640</v>
      </c>
      <c r="E72" s="176" t="s">
        <v>0</v>
      </c>
      <c r="F72" s="23">
        <v>0</v>
      </c>
      <c r="G72" s="178" t="s">
        <v>1</v>
      </c>
      <c r="H72" s="155">
        <f t="shared" si="3"/>
        <v>0</v>
      </c>
      <c r="I72" s="23">
        <v>0</v>
      </c>
    </row>
    <row r="73" spans="1:9" ht="14.4" x14ac:dyDescent="0.3">
      <c r="A73" s="179" t="s">
        <v>156</v>
      </c>
      <c r="B73" s="168" t="s">
        <v>154</v>
      </c>
      <c r="C73" s="176" t="s">
        <v>56</v>
      </c>
      <c r="D73" s="177">
        <v>500</v>
      </c>
      <c r="E73" s="176" t="s">
        <v>0</v>
      </c>
      <c r="F73" s="23">
        <v>0</v>
      </c>
      <c r="G73" s="178" t="s">
        <v>1</v>
      </c>
      <c r="H73" s="155">
        <f t="shared" si="3"/>
        <v>0</v>
      </c>
      <c r="I73" s="23">
        <v>0</v>
      </c>
    </row>
    <row r="74" spans="1:9" ht="12.75" customHeight="1" x14ac:dyDescent="0.3">
      <c r="A74" s="179" t="s">
        <v>157</v>
      </c>
      <c r="B74" s="168" t="s">
        <v>154</v>
      </c>
      <c r="C74" s="176" t="s">
        <v>56</v>
      </c>
      <c r="D74" s="177">
        <v>500</v>
      </c>
      <c r="E74" s="176" t="s">
        <v>0</v>
      </c>
      <c r="F74" s="23">
        <v>0</v>
      </c>
      <c r="G74" s="178" t="s">
        <v>1</v>
      </c>
      <c r="H74" s="155">
        <f t="shared" si="3"/>
        <v>0</v>
      </c>
      <c r="I74" s="23">
        <v>0</v>
      </c>
    </row>
    <row r="75" spans="1:9" ht="12.75" customHeight="1" x14ac:dyDescent="0.3">
      <c r="A75" s="179" t="s">
        <v>158</v>
      </c>
      <c r="B75" s="168" t="s">
        <v>154</v>
      </c>
      <c r="C75" s="176" t="s">
        <v>56</v>
      </c>
      <c r="D75" s="153">
        <v>675</v>
      </c>
      <c r="E75" s="176" t="s">
        <v>0</v>
      </c>
      <c r="F75" s="23">
        <v>0</v>
      </c>
      <c r="G75" s="178" t="s">
        <v>1</v>
      </c>
      <c r="H75" s="155">
        <f t="shared" si="3"/>
        <v>0</v>
      </c>
      <c r="I75" s="23">
        <v>0</v>
      </c>
    </row>
    <row r="76" spans="1:9" ht="12.75" customHeight="1" x14ac:dyDescent="0.25">
      <c r="A76" s="180"/>
      <c r="B76" s="181"/>
      <c r="C76" s="182"/>
      <c r="D76" s="183"/>
      <c r="E76" s="182"/>
      <c r="F76" s="160"/>
      <c r="G76" s="184"/>
      <c r="H76" s="160"/>
    </row>
    <row r="77" spans="1:9" s="14" customFormat="1" ht="15.6" x14ac:dyDescent="0.3">
      <c r="A77" s="214" t="s">
        <v>96</v>
      </c>
      <c r="B77" s="215"/>
      <c r="C77" s="215"/>
      <c r="D77" s="215"/>
      <c r="E77" s="215"/>
      <c r="F77" s="215"/>
      <c r="G77" s="215"/>
      <c r="H77" s="215"/>
      <c r="I77" s="216"/>
    </row>
    <row r="78" spans="1:9" s="14" customFormat="1" x14ac:dyDescent="0.25">
      <c r="A78" s="167" t="s">
        <v>97</v>
      </c>
      <c r="B78" s="168" t="s">
        <v>98</v>
      </c>
      <c r="C78" s="152" t="s">
        <v>100</v>
      </c>
      <c r="D78" s="153">
        <v>100</v>
      </c>
      <c r="E78" s="152" t="s">
        <v>0</v>
      </c>
      <c r="F78" s="23">
        <v>0</v>
      </c>
      <c r="G78" s="154" t="s">
        <v>1</v>
      </c>
      <c r="H78" s="155">
        <f t="shared" ref="H78:H79" si="4">+F78*D78</f>
        <v>0</v>
      </c>
      <c r="I78" s="23">
        <v>0</v>
      </c>
    </row>
    <row r="79" spans="1:9" x14ac:dyDescent="0.25">
      <c r="A79" s="167" t="s">
        <v>99</v>
      </c>
      <c r="B79" s="168" t="s">
        <v>84</v>
      </c>
      <c r="C79" s="152" t="s">
        <v>56</v>
      </c>
      <c r="D79" s="153">
        <v>250</v>
      </c>
      <c r="E79" s="152" t="s">
        <v>0</v>
      </c>
      <c r="F79" s="23">
        <v>0</v>
      </c>
      <c r="G79" s="154" t="s">
        <v>1</v>
      </c>
      <c r="H79" s="185">
        <f t="shared" si="4"/>
        <v>0</v>
      </c>
      <c r="I79" s="116">
        <v>0</v>
      </c>
    </row>
    <row r="80" spans="1:9" x14ac:dyDescent="0.25">
      <c r="A80" s="186"/>
      <c r="B80" s="187"/>
      <c r="C80" s="158"/>
      <c r="D80" s="159"/>
      <c r="E80" s="158"/>
      <c r="F80" s="160"/>
      <c r="G80" s="161"/>
      <c r="H80" s="160"/>
      <c r="I80" s="117"/>
    </row>
    <row r="81" spans="1:9" ht="15.6" x14ac:dyDescent="0.25">
      <c r="A81" s="206" t="s">
        <v>28</v>
      </c>
      <c r="B81" s="207"/>
      <c r="C81" s="207"/>
      <c r="D81" s="207"/>
      <c r="E81" s="207"/>
      <c r="F81" s="207"/>
      <c r="G81" s="207"/>
      <c r="H81" s="207"/>
      <c r="I81" s="208"/>
    </row>
    <row r="82" spans="1:9" x14ac:dyDescent="0.25">
      <c r="A82" s="167" t="s">
        <v>159</v>
      </c>
      <c r="B82" s="151" t="s">
        <v>160</v>
      </c>
      <c r="C82" s="152" t="s">
        <v>56</v>
      </c>
      <c r="D82" s="153">
        <v>1000</v>
      </c>
      <c r="E82" s="152" t="s">
        <v>0</v>
      </c>
      <c r="F82" s="23">
        <v>0</v>
      </c>
      <c r="G82" s="154" t="s">
        <v>1</v>
      </c>
      <c r="H82" s="155">
        <f t="shared" ref="H82:H84" si="5">+F82*D82</f>
        <v>0</v>
      </c>
      <c r="I82" s="23">
        <v>0</v>
      </c>
    </row>
    <row r="83" spans="1:9" x14ac:dyDescent="0.25">
      <c r="A83" s="167" t="s">
        <v>159</v>
      </c>
      <c r="B83" s="151" t="s">
        <v>154</v>
      </c>
      <c r="C83" s="152" t="s">
        <v>56</v>
      </c>
      <c r="D83" s="153">
        <v>2000</v>
      </c>
      <c r="E83" s="152" t="s">
        <v>0</v>
      </c>
      <c r="F83" s="23">
        <v>0</v>
      </c>
      <c r="G83" s="154" t="s">
        <v>1</v>
      </c>
      <c r="H83" s="155">
        <f t="shared" si="5"/>
        <v>0</v>
      </c>
      <c r="I83" s="23">
        <v>0</v>
      </c>
    </row>
    <row r="84" spans="1:9" x14ac:dyDescent="0.25">
      <c r="A84" s="167" t="s">
        <v>161</v>
      </c>
      <c r="B84" s="151" t="s">
        <v>160</v>
      </c>
      <c r="C84" s="152" t="s">
        <v>56</v>
      </c>
      <c r="D84" s="153">
        <v>1000</v>
      </c>
      <c r="E84" s="152" t="s">
        <v>0</v>
      </c>
      <c r="F84" s="23">
        <v>0</v>
      </c>
      <c r="G84" s="154" t="s">
        <v>1</v>
      </c>
      <c r="H84" s="155">
        <f t="shared" si="5"/>
        <v>0</v>
      </c>
      <c r="I84" s="23">
        <v>0</v>
      </c>
    </row>
    <row r="85" spans="1:9" x14ac:dyDescent="0.25">
      <c r="A85" s="167" t="s">
        <v>161</v>
      </c>
      <c r="B85" s="151" t="s">
        <v>154</v>
      </c>
      <c r="C85" s="152" t="s">
        <v>56</v>
      </c>
      <c r="D85" s="153">
        <v>2000</v>
      </c>
      <c r="E85" s="152" t="s">
        <v>0</v>
      </c>
      <c r="F85" s="23">
        <v>0</v>
      </c>
      <c r="G85" s="154" t="s">
        <v>1</v>
      </c>
      <c r="H85" s="155">
        <f>+F85*D85</f>
        <v>0</v>
      </c>
      <c r="I85" s="23">
        <v>0</v>
      </c>
    </row>
    <row r="86" spans="1:9" x14ac:dyDescent="0.25">
      <c r="A86" s="188" t="s">
        <v>162</v>
      </c>
      <c r="B86" s="151" t="s">
        <v>160</v>
      </c>
      <c r="C86" s="152" t="s">
        <v>56</v>
      </c>
      <c r="D86" s="153">
        <v>1000</v>
      </c>
      <c r="E86" s="152" t="s">
        <v>0</v>
      </c>
      <c r="F86" s="23">
        <v>0</v>
      </c>
      <c r="G86" s="154" t="s">
        <v>1</v>
      </c>
      <c r="H86" s="155">
        <f t="shared" ref="H86:H89" si="6">+F86*D86</f>
        <v>0</v>
      </c>
      <c r="I86" s="23">
        <v>0</v>
      </c>
    </row>
    <row r="87" spans="1:9" s="14" customFormat="1" x14ac:dyDescent="0.25">
      <c r="A87" s="188" t="s">
        <v>162</v>
      </c>
      <c r="B87" s="151" t="s">
        <v>154</v>
      </c>
      <c r="C87" s="152" t="s">
        <v>56</v>
      </c>
      <c r="D87" s="153">
        <v>2000</v>
      </c>
      <c r="E87" s="152" t="s">
        <v>0</v>
      </c>
      <c r="F87" s="23">
        <v>0</v>
      </c>
      <c r="G87" s="154" t="s">
        <v>1</v>
      </c>
      <c r="H87" s="155">
        <f t="shared" si="6"/>
        <v>0</v>
      </c>
      <c r="I87" s="23">
        <v>0</v>
      </c>
    </row>
    <row r="88" spans="1:9" s="14" customFormat="1" x14ac:dyDescent="0.25">
      <c r="A88" s="188" t="s">
        <v>163</v>
      </c>
      <c r="B88" s="151" t="s">
        <v>160</v>
      </c>
      <c r="C88" s="152" t="s">
        <v>56</v>
      </c>
      <c r="D88" s="153">
        <v>1000</v>
      </c>
      <c r="E88" s="152" t="s">
        <v>0</v>
      </c>
      <c r="F88" s="23">
        <v>0</v>
      </c>
      <c r="G88" s="154" t="s">
        <v>1</v>
      </c>
      <c r="H88" s="155">
        <f t="shared" si="6"/>
        <v>0</v>
      </c>
      <c r="I88" s="23">
        <v>0</v>
      </c>
    </row>
    <row r="89" spans="1:9" x14ac:dyDescent="0.25">
      <c r="A89" s="188" t="s">
        <v>163</v>
      </c>
      <c r="B89" s="151" t="s">
        <v>154</v>
      </c>
      <c r="C89" s="152" t="s">
        <v>56</v>
      </c>
      <c r="D89" s="153">
        <v>2000</v>
      </c>
      <c r="E89" s="152" t="s">
        <v>0</v>
      </c>
      <c r="F89" s="23">
        <v>0</v>
      </c>
      <c r="G89" s="154" t="s">
        <v>1</v>
      </c>
      <c r="H89" s="155">
        <f t="shared" si="6"/>
        <v>0</v>
      </c>
      <c r="I89" s="23">
        <v>0</v>
      </c>
    </row>
    <row r="90" spans="1:9" x14ac:dyDescent="0.25">
      <c r="A90" s="189"/>
      <c r="B90" s="190"/>
      <c r="C90" s="164"/>
      <c r="D90" s="191"/>
      <c r="E90" s="164"/>
      <c r="F90" s="165"/>
      <c r="G90" s="166"/>
      <c r="H90" s="165"/>
    </row>
    <row r="91" spans="1:9" ht="15.6" x14ac:dyDescent="0.25">
      <c r="A91" s="206" t="s">
        <v>33</v>
      </c>
      <c r="B91" s="207"/>
      <c r="C91" s="207"/>
      <c r="D91" s="207"/>
      <c r="E91" s="207"/>
      <c r="F91" s="207"/>
      <c r="G91" s="207"/>
      <c r="H91" s="207"/>
      <c r="I91" s="208"/>
    </row>
    <row r="92" spans="1:9" x14ac:dyDescent="0.25">
      <c r="A92" s="167" t="s">
        <v>29</v>
      </c>
      <c r="B92" s="168" t="s">
        <v>87</v>
      </c>
      <c r="C92" s="152" t="s">
        <v>53</v>
      </c>
      <c r="D92" s="153">
        <v>3500</v>
      </c>
      <c r="E92" s="152" t="s">
        <v>0</v>
      </c>
      <c r="F92" s="23">
        <v>0</v>
      </c>
      <c r="G92" s="154" t="s">
        <v>1</v>
      </c>
      <c r="H92" s="155">
        <f t="shared" ref="H92:H104" si="7">+F92*D92</f>
        <v>0</v>
      </c>
      <c r="I92" s="23">
        <v>0</v>
      </c>
    </row>
    <row r="93" spans="1:9" x14ac:dyDescent="0.25">
      <c r="A93" s="192" t="s">
        <v>30</v>
      </c>
      <c r="B93" s="168" t="s">
        <v>87</v>
      </c>
      <c r="C93" s="152" t="s">
        <v>53</v>
      </c>
      <c r="D93" s="153">
        <v>2500</v>
      </c>
      <c r="E93" s="152" t="s">
        <v>0</v>
      </c>
      <c r="F93" s="23">
        <v>0</v>
      </c>
      <c r="G93" s="154" t="s">
        <v>1</v>
      </c>
      <c r="H93" s="155">
        <f t="shared" si="7"/>
        <v>0</v>
      </c>
      <c r="I93" s="23">
        <v>0</v>
      </c>
    </row>
    <row r="94" spans="1:9" x14ac:dyDescent="0.25">
      <c r="A94" s="167" t="s">
        <v>31</v>
      </c>
      <c r="B94" s="168" t="s">
        <v>87</v>
      </c>
      <c r="C94" s="152" t="s">
        <v>53</v>
      </c>
      <c r="D94" s="153">
        <v>100</v>
      </c>
      <c r="E94" s="152" t="s">
        <v>0</v>
      </c>
      <c r="F94" s="23">
        <v>0</v>
      </c>
      <c r="G94" s="154" t="s">
        <v>1</v>
      </c>
      <c r="H94" s="155">
        <f t="shared" si="7"/>
        <v>0</v>
      </c>
      <c r="I94" s="23">
        <v>0</v>
      </c>
    </row>
    <row r="95" spans="1:9" x14ac:dyDescent="0.25">
      <c r="A95" s="192" t="s">
        <v>32</v>
      </c>
      <c r="B95" s="168" t="s">
        <v>87</v>
      </c>
      <c r="C95" s="152" t="s">
        <v>53</v>
      </c>
      <c r="D95" s="153">
        <v>650</v>
      </c>
      <c r="E95" s="152" t="s">
        <v>0</v>
      </c>
      <c r="F95" s="23">
        <v>0</v>
      </c>
      <c r="G95" s="154" t="s">
        <v>1</v>
      </c>
      <c r="H95" s="155">
        <f t="shared" si="7"/>
        <v>0</v>
      </c>
      <c r="I95" s="23">
        <v>0</v>
      </c>
    </row>
    <row r="96" spans="1:9" x14ac:dyDescent="0.25">
      <c r="A96" s="192" t="s">
        <v>164</v>
      </c>
      <c r="B96" s="168" t="s">
        <v>87</v>
      </c>
      <c r="C96" s="152" t="s">
        <v>53</v>
      </c>
      <c r="D96" s="153">
        <v>650</v>
      </c>
      <c r="E96" s="152" t="s">
        <v>0</v>
      </c>
      <c r="F96" s="23">
        <v>0</v>
      </c>
      <c r="G96" s="154" t="s">
        <v>1</v>
      </c>
      <c r="H96" s="155">
        <f t="shared" si="7"/>
        <v>0</v>
      </c>
      <c r="I96" s="23">
        <v>0</v>
      </c>
    </row>
    <row r="97" spans="1:9" x14ac:dyDescent="0.25">
      <c r="A97" s="192" t="s">
        <v>165</v>
      </c>
      <c r="B97" s="168" t="s">
        <v>87</v>
      </c>
      <c r="C97" s="152" t="s">
        <v>53</v>
      </c>
      <c r="D97" s="153">
        <v>500</v>
      </c>
      <c r="E97" s="152" t="s">
        <v>0</v>
      </c>
      <c r="F97" s="23">
        <v>0</v>
      </c>
      <c r="G97" s="154" t="s">
        <v>1</v>
      </c>
      <c r="H97" s="155">
        <f t="shared" si="7"/>
        <v>0</v>
      </c>
      <c r="I97" s="23">
        <v>0</v>
      </c>
    </row>
    <row r="98" spans="1:9" x14ac:dyDescent="0.25">
      <c r="A98" s="192" t="s">
        <v>166</v>
      </c>
      <c r="B98" s="168" t="s">
        <v>87</v>
      </c>
      <c r="C98" s="152" t="s">
        <v>53</v>
      </c>
      <c r="D98" s="153">
        <v>500</v>
      </c>
      <c r="E98" s="152" t="s">
        <v>0</v>
      </c>
      <c r="F98" s="23">
        <v>0</v>
      </c>
      <c r="G98" s="154" t="s">
        <v>1</v>
      </c>
      <c r="H98" s="155">
        <f t="shared" si="7"/>
        <v>0</v>
      </c>
      <c r="I98" s="23">
        <v>0</v>
      </c>
    </row>
    <row r="99" spans="1:9" x14ac:dyDescent="0.25">
      <c r="A99" s="192" t="s">
        <v>167</v>
      </c>
      <c r="B99" s="168" t="s">
        <v>87</v>
      </c>
      <c r="C99" s="152" t="s">
        <v>53</v>
      </c>
      <c r="D99" s="153">
        <v>500</v>
      </c>
      <c r="E99" s="152" t="s">
        <v>0</v>
      </c>
      <c r="F99" s="23">
        <v>0</v>
      </c>
      <c r="G99" s="154" t="s">
        <v>1</v>
      </c>
      <c r="H99" s="155">
        <f t="shared" si="7"/>
        <v>0</v>
      </c>
      <c r="I99" s="23">
        <v>0</v>
      </c>
    </row>
    <row r="100" spans="1:9" x14ac:dyDescent="0.25">
      <c r="A100" s="192" t="s">
        <v>168</v>
      </c>
      <c r="B100" s="168" t="s">
        <v>87</v>
      </c>
      <c r="C100" s="152" t="s">
        <v>53</v>
      </c>
      <c r="D100" s="153">
        <v>500</v>
      </c>
      <c r="E100" s="152" t="s">
        <v>0</v>
      </c>
      <c r="F100" s="23">
        <v>0</v>
      </c>
      <c r="G100" s="154" t="s">
        <v>1</v>
      </c>
      <c r="H100" s="155">
        <f t="shared" si="7"/>
        <v>0</v>
      </c>
      <c r="I100" s="23">
        <v>0</v>
      </c>
    </row>
    <row r="101" spans="1:9" x14ac:dyDescent="0.25">
      <c r="A101" s="192" t="s">
        <v>82</v>
      </c>
      <c r="B101" s="168" t="s">
        <v>87</v>
      </c>
      <c r="C101" s="152" t="s">
        <v>53</v>
      </c>
      <c r="D101" s="153">
        <v>325</v>
      </c>
      <c r="E101" s="152" t="s">
        <v>0</v>
      </c>
      <c r="F101" s="23">
        <v>0</v>
      </c>
      <c r="G101" s="154" t="s">
        <v>1</v>
      </c>
      <c r="H101" s="155">
        <f t="shared" si="7"/>
        <v>0</v>
      </c>
      <c r="I101" s="23">
        <v>0</v>
      </c>
    </row>
    <row r="102" spans="1:9" x14ac:dyDescent="0.25">
      <c r="A102" s="192" t="s">
        <v>169</v>
      </c>
      <c r="B102" s="168" t="s">
        <v>170</v>
      </c>
      <c r="C102" s="152" t="s">
        <v>53</v>
      </c>
      <c r="D102" s="153">
        <v>25</v>
      </c>
      <c r="E102" s="152" t="s">
        <v>0</v>
      </c>
      <c r="F102" s="23">
        <v>0</v>
      </c>
      <c r="G102" s="154" t="s">
        <v>1</v>
      </c>
      <c r="H102" s="155">
        <f t="shared" si="7"/>
        <v>0</v>
      </c>
      <c r="I102" s="23">
        <v>0</v>
      </c>
    </row>
    <row r="103" spans="1:9" x14ac:dyDescent="0.25">
      <c r="A103" s="192" t="s">
        <v>171</v>
      </c>
      <c r="B103" s="168" t="s">
        <v>172</v>
      </c>
      <c r="C103" s="152" t="s">
        <v>53</v>
      </c>
      <c r="D103" s="153">
        <v>4</v>
      </c>
      <c r="E103" s="152" t="s">
        <v>0</v>
      </c>
      <c r="F103" s="23">
        <v>0</v>
      </c>
      <c r="G103" s="154" t="s">
        <v>1</v>
      </c>
      <c r="H103" s="155">
        <f t="shared" si="7"/>
        <v>0</v>
      </c>
      <c r="I103" s="23">
        <v>0</v>
      </c>
    </row>
    <row r="104" spans="1:9" x14ac:dyDescent="0.25">
      <c r="A104" s="192" t="s">
        <v>173</v>
      </c>
      <c r="B104" s="168" t="s">
        <v>172</v>
      </c>
      <c r="C104" s="152" t="s">
        <v>53</v>
      </c>
      <c r="D104" s="153">
        <v>4</v>
      </c>
      <c r="E104" s="152" t="s">
        <v>0</v>
      </c>
      <c r="F104" s="23">
        <v>0</v>
      </c>
      <c r="G104" s="154" t="s">
        <v>1</v>
      </c>
      <c r="H104" s="155">
        <f t="shared" si="7"/>
        <v>0</v>
      </c>
      <c r="I104" s="23">
        <v>0</v>
      </c>
    </row>
    <row r="105" spans="1:9" x14ac:dyDescent="0.25">
      <c r="A105" s="193"/>
      <c r="C105" s="164"/>
      <c r="D105" s="191"/>
      <c r="E105" s="164"/>
      <c r="F105" s="165"/>
      <c r="G105" s="166"/>
      <c r="H105" s="165"/>
      <c r="I105" s="26"/>
    </row>
    <row r="106" spans="1:9" ht="15.6" x14ac:dyDescent="0.25">
      <c r="A106" s="209" t="s">
        <v>34</v>
      </c>
      <c r="B106" s="210"/>
      <c r="C106" s="210"/>
      <c r="D106" s="210"/>
      <c r="E106" s="210"/>
      <c r="F106" s="210"/>
      <c r="G106" s="210"/>
      <c r="H106" s="210"/>
      <c r="I106" s="211"/>
    </row>
    <row r="107" spans="1:9" x14ac:dyDescent="0.25">
      <c r="A107" s="167" t="s">
        <v>174</v>
      </c>
      <c r="B107" s="168" t="s">
        <v>235</v>
      </c>
      <c r="C107" s="152" t="s">
        <v>53</v>
      </c>
      <c r="D107" s="153">
        <v>250</v>
      </c>
      <c r="E107" s="152" t="s">
        <v>0</v>
      </c>
      <c r="F107" s="23">
        <v>0</v>
      </c>
      <c r="G107" s="154" t="s">
        <v>1</v>
      </c>
      <c r="H107" s="155">
        <f>+F107*D107</f>
        <v>0</v>
      </c>
      <c r="I107" s="23">
        <v>0</v>
      </c>
    </row>
    <row r="108" spans="1:9" x14ac:dyDescent="0.25">
      <c r="A108" s="167" t="s">
        <v>236</v>
      </c>
      <c r="B108" s="168" t="s">
        <v>237</v>
      </c>
      <c r="C108" s="152" t="s">
        <v>53</v>
      </c>
      <c r="D108" s="153">
        <v>300</v>
      </c>
      <c r="E108" s="152" t="s">
        <v>0</v>
      </c>
      <c r="F108" s="23">
        <v>0</v>
      </c>
      <c r="G108" s="154" t="s">
        <v>1</v>
      </c>
      <c r="H108" s="155">
        <f>+F108*D108</f>
        <v>0</v>
      </c>
      <c r="I108" s="23">
        <v>0</v>
      </c>
    </row>
    <row r="109" spans="1:9" x14ac:dyDescent="0.25">
      <c r="A109" s="189"/>
      <c r="C109" s="164"/>
      <c r="D109" s="191"/>
      <c r="E109" s="164"/>
      <c r="F109" s="165"/>
      <c r="G109" s="166"/>
      <c r="H109" s="165"/>
    </row>
    <row r="110" spans="1:9" ht="15.6" x14ac:dyDescent="0.25">
      <c r="A110" s="206" t="s">
        <v>39</v>
      </c>
      <c r="B110" s="207"/>
      <c r="C110" s="207"/>
      <c r="D110" s="207"/>
      <c r="E110" s="207"/>
      <c r="F110" s="207"/>
      <c r="G110" s="207"/>
      <c r="H110" s="207"/>
      <c r="I110" s="208"/>
    </row>
    <row r="111" spans="1:9" x14ac:dyDescent="0.25">
      <c r="A111" s="167" t="s">
        <v>35</v>
      </c>
      <c r="B111" s="168" t="s">
        <v>84</v>
      </c>
      <c r="C111" s="152" t="s">
        <v>55</v>
      </c>
      <c r="D111" s="153">
        <v>18000</v>
      </c>
      <c r="E111" s="152" t="s">
        <v>0</v>
      </c>
      <c r="F111" s="23">
        <v>0</v>
      </c>
      <c r="G111" s="154" t="s">
        <v>1</v>
      </c>
      <c r="H111" s="155">
        <f t="shared" ref="H111:H115" si="8">+F111*D111</f>
        <v>0</v>
      </c>
      <c r="I111" s="23">
        <v>0</v>
      </c>
    </row>
    <row r="112" spans="1:9" ht="12.75" customHeight="1" x14ac:dyDescent="0.25">
      <c r="A112" s="167" t="s">
        <v>36</v>
      </c>
      <c r="B112" s="168" t="s">
        <v>84</v>
      </c>
      <c r="C112" s="152" t="s">
        <v>55</v>
      </c>
      <c r="D112" s="194">
        <v>6000</v>
      </c>
      <c r="E112" s="152" t="s">
        <v>0</v>
      </c>
      <c r="F112" s="23">
        <v>0</v>
      </c>
      <c r="G112" s="154" t="s">
        <v>1</v>
      </c>
      <c r="H112" s="155">
        <f t="shared" si="8"/>
        <v>0</v>
      </c>
      <c r="I112" s="23">
        <v>0</v>
      </c>
    </row>
    <row r="113" spans="1:9" x14ac:dyDescent="0.25">
      <c r="A113" s="167" t="s">
        <v>37</v>
      </c>
      <c r="B113" s="168" t="s">
        <v>84</v>
      </c>
      <c r="C113" s="152" t="s">
        <v>55</v>
      </c>
      <c r="D113" s="153">
        <v>400</v>
      </c>
      <c r="E113" s="152" t="s">
        <v>0</v>
      </c>
      <c r="F113" s="23">
        <v>0</v>
      </c>
      <c r="G113" s="154" t="s">
        <v>1</v>
      </c>
      <c r="H113" s="155">
        <f t="shared" si="8"/>
        <v>0</v>
      </c>
      <c r="I113" s="23">
        <v>0</v>
      </c>
    </row>
    <row r="114" spans="1:9" x14ac:dyDescent="0.25">
      <c r="A114" s="167" t="s">
        <v>38</v>
      </c>
      <c r="B114" s="168" t="s">
        <v>84</v>
      </c>
      <c r="C114" s="152" t="s">
        <v>55</v>
      </c>
      <c r="D114" s="153">
        <v>400</v>
      </c>
      <c r="E114" s="152" t="s">
        <v>0</v>
      </c>
      <c r="F114" s="23">
        <v>0</v>
      </c>
      <c r="G114" s="154" t="s">
        <v>1</v>
      </c>
      <c r="H114" s="155">
        <f t="shared" si="8"/>
        <v>0</v>
      </c>
      <c r="I114" s="23">
        <v>0</v>
      </c>
    </row>
    <row r="115" spans="1:9" x14ac:dyDescent="0.25">
      <c r="A115" s="167" t="s">
        <v>175</v>
      </c>
      <c r="B115" s="168" t="s">
        <v>126</v>
      </c>
      <c r="C115" s="152" t="s">
        <v>53</v>
      </c>
      <c r="D115" s="153">
        <v>50</v>
      </c>
      <c r="E115" s="152" t="s">
        <v>0</v>
      </c>
      <c r="F115" s="23">
        <v>0</v>
      </c>
      <c r="G115" s="154" t="s">
        <v>1</v>
      </c>
      <c r="H115" s="155">
        <f t="shared" si="8"/>
        <v>0</v>
      </c>
      <c r="I115" s="23">
        <v>0</v>
      </c>
    </row>
    <row r="116" spans="1:9" x14ac:dyDescent="0.25">
      <c r="A116" s="189"/>
      <c r="C116" s="164"/>
      <c r="D116" s="191"/>
      <c r="E116" s="164"/>
      <c r="F116" s="165"/>
      <c r="G116" s="166"/>
      <c r="H116" s="165"/>
    </row>
    <row r="117" spans="1:9" ht="15.6" x14ac:dyDescent="0.25">
      <c r="A117" s="206" t="s">
        <v>66</v>
      </c>
      <c r="B117" s="207"/>
      <c r="C117" s="207"/>
      <c r="D117" s="207"/>
      <c r="E117" s="207"/>
      <c r="F117" s="207"/>
      <c r="G117" s="207"/>
      <c r="H117" s="207"/>
      <c r="I117" s="208"/>
    </row>
    <row r="118" spans="1:9" x14ac:dyDescent="0.25">
      <c r="A118" s="167" t="s">
        <v>40</v>
      </c>
      <c r="B118" s="151" t="s">
        <v>57</v>
      </c>
      <c r="C118" s="152" t="s">
        <v>53</v>
      </c>
      <c r="D118" s="153">
        <v>15</v>
      </c>
      <c r="E118" s="152" t="s">
        <v>0</v>
      </c>
      <c r="F118" s="23">
        <v>0</v>
      </c>
      <c r="G118" s="154" t="s">
        <v>1</v>
      </c>
      <c r="H118" s="155">
        <f t="shared" ref="H118:H136" si="9">+F118*D118</f>
        <v>0</v>
      </c>
      <c r="I118" s="23">
        <v>0</v>
      </c>
    </row>
    <row r="119" spans="1:9" x14ac:dyDescent="0.25">
      <c r="A119" s="167" t="s">
        <v>40</v>
      </c>
      <c r="B119" s="151" t="s">
        <v>58</v>
      </c>
      <c r="C119" s="152" t="s">
        <v>53</v>
      </c>
      <c r="D119" s="153">
        <v>250</v>
      </c>
      <c r="E119" s="152" t="s">
        <v>0</v>
      </c>
      <c r="F119" s="23">
        <v>0</v>
      </c>
      <c r="G119" s="154" t="s">
        <v>1</v>
      </c>
      <c r="H119" s="155">
        <f t="shared" si="9"/>
        <v>0</v>
      </c>
      <c r="I119" s="23">
        <v>0</v>
      </c>
    </row>
    <row r="120" spans="1:9" x14ac:dyDescent="0.25">
      <c r="A120" s="167" t="s">
        <v>40</v>
      </c>
      <c r="B120" s="151" t="s">
        <v>59</v>
      </c>
      <c r="C120" s="152" t="s">
        <v>53</v>
      </c>
      <c r="D120" s="153">
        <v>850</v>
      </c>
      <c r="E120" s="152" t="s">
        <v>0</v>
      </c>
      <c r="F120" s="23">
        <v>0</v>
      </c>
      <c r="G120" s="154" t="s">
        <v>1</v>
      </c>
      <c r="H120" s="155">
        <f t="shared" si="9"/>
        <v>0</v>
      </c>
      <c r="I120" s="23">
        <v>0</v>
      </c>
    </row>
    <row r="121" spans="1:9" s="14" customFormat="1" x14ac:dyDescent="0.25">
      <c r="A121" s="167" t="s">
        <v>121</v>
      </c>
      <c r="B121" s="151" t="s">
        <v>57</v>
      </c>
      <c r="C121" s="152" t="s">
        <v>53</v>
      </c>
      <c r="D121" s="153">
        <v>40</v>
      </c>
      <c r="E121" s="152" t="s">
        <v>0</v>
      </c>
      <c r="F121" s="23">
        <v>0</v>
      </c>
      <c r="G121" s="154" t="s">
        <v>1</v>
      </c>
      <c r="H121" s="155">
        <f t="shared" si="9"/>
        <v>0</v>
      </c>
      <c r="I121" s="23">
        <v>0</v>
      </c>
    </row>
    <row r="122" spans="1:9" s="14" customFormat="1" x14ac:dyDescent="0.25">
      <c r="A122" s="167" t="s">
        <v>121</v>
      </c>
      <c r="B122" s="151" t="s">
        <v>58</v>
      </c>
      <c r="C122" s="152" t="s">
        <v>53</v>
      </c>
      <c r="D122" s="152">
        <v>50</v>
      </c>
      <c r="E122" s="152" t="s">
        <v>0</v>
      </c>
      <c r="F122" s="23">
        <v>0</v>
      </c>
      <c r="G122" s="154" t="s">
        <v>1</v>
      </c>
      <c r="H122" s="155">
        <f t="shared" si="9"/>
        <v>0</v>
      </c>
      <c r="I122" s="23">
        <v>0</v>
      </c>
    </row>
    <row r="123" spans="1:9" x14ac:dyDescent="0.25">
      <c r="A123" s="167" t="s">
        <v>121</v>
      </c>
      <c r="B123" s="151" t="s">
        <v>59</v>
      </c>
      <c r="C123" s="152" t="s">
        <v>53</v>
      </c>
      <c r="D123" s="152">
        <v>70</v>
      </c>
      <c r="E123" s="152" t="s">
        <v>0</v>
      </c>
      <c r="F123" s="23">
        <v>0</v>
      </c>
      <c r="G123" s="154" t="s">
        <v>1</v>
      </c>
      <c r="H123" s="155">
        <f t="shared" si="9"/>
        <v>0</v>
      </c>
      <c r="I123" s="23">
        <v>0</v>
      </c>
    </row>
    <row r="124" spans="1:9" x14ac:dyDescent="0.25">
      <c r="A124" s="167" t="s">
        <v>44</v>
      </c>
      <c r="B124" s="151" t="s">
        <v>62</v>
      </c>
      <c r="C124" s="152" t="s">
        <v>53</v>
      </c>
      <c r="D124" s="153">
        <v>15</v>
      </c>
      <c r="E124" s="152" t="s">
        <v>0</v>
      </c>
      <c r="F124" s="23">
        <v>0</v>
      </c>
      <c r="G124" s="154" t="s">
        <v>1</v>
      </c>
      <c r="H124" s="155">
        <f t="shared" si="9"/>
        <v>0</v>
      </c>
      <c r="I124" s="23">
        <v>0</v>
      </c>
    </row>
    <row r="125" spans="1:9" x14ac:dyDescent="0.25">
      <c r="A125" s="167" t="s">
        <v>176</v>
      </c>
      <c r="B125" s="151" t="s">
        <v>41</v>
      </c>
      <c r="C125" s="152" t="s">
        <v>53</v>
      </c>
      <c r="D125" s="153">
        <v>60</v>
      </c>
      <c r="E125" s="152" t="s">
        <v>0</v>
      </c>
      <c r="F125" s="23">
        <v>0</v>
      </c>
      <c r="G125" s="154" t="s">
        <v>1</v>
      </c>
      <c r="H125" s="155">
        <f t="shared" si="9"/>
        <v>0</v>
      </c>
      <c r="I125" s="23">
        <v>0</v>
      </c>
    </row>
    <row r="126" spans="1:9" x14ac:dyDescent="0.25">
      <c r="A126" s="167" t="s">
        <v>177</v>
      </c>
      <c r="B126" s="151" t="s">
        <v>178</v>
      </c>
      <c r="C126" s="152" t="s">
        <v>53</v>
      </c>
      <c r="D126" s="153">
        <v>20</v>
      </c>
      <c r="E126" s="152" t="s">
        <v>0</v>
      </c>
      <c r="F126" s="23">
        <v>0</v>
      </c>
      <c r="G126" s="154" t="s">
        <v>1</v>
      </c>
      <c r="H126" s="155">
        <f t="shared" si="9"/>
        <v>0</v>
      </c>
      <c r="I126" s="23">
        <v>0</v>
      </c>
    </row>
    <row r="127" spans="1:9" x14ac:dyDescent="0.25">
      <c r="A127" s="195" t="s">
        <v>44</v>
      </c>
      <c r="B127" s="152" t="s">
        <v>179</v>
      </c>
      <c r="C127" s="152" t="s">
        <v>53</v>
      </c>
      <c r="D127" s="163">
        <v>50</v>
      </c>
      <c r="E127" s="152" t="s">
        <v>0</v>
      </c>
      <c r="F127" s="23">
        <v>0</v>
      </c>
      <c r="G127" s="154" t="s">
        <v>1</v>
      </c>
      <c r="H127" s="155">
        <f t="shared" si="9"/>
        <v>0</v>
      </c>
      <c r="I127" s="23">
        <v>0</v>
      </c>
    </row>
    <row r="128" spans="1:9" x14ac:dyDescent="0.25">
      <c r="A128" s="195" t="s">
        <v>180</v>
      </c>
      <c r="B128" s="151" t="s">
        <v>84</v>
      </c>
      <c r="C128" s="152" t="s">
        <v>53</v>
      </c>
      <c r="D128" s="153">
        <v>2</v>
      </c>
      <c r="E128" s="152" t="s">
        <v>0</v>
      </c>
      <c r="F128" s="23">
        <v>0</v>
      </c>
      <c r="G128" s="154" t="s">
        <v>1</v>
      </c>
      <c r="H128" s="155">
        <f t="shared" si="9"/>
        <v>0</v>
      </c>
      <c r="I128" s="23">
        <v>0</v>
      </c>
    </row>
    <row r="129" spans="1:9" x14ac:dyDescent="0.25">
      <c r="A129" s="195" t="s">
        <v>181</v>
      </c>
      <c r="B129" s="151" t="s">
        <v>84</v>
      </c>
      <c r="C129" s="152" t="s">
        <v>53</v>
      </c>
      <c r="D129" s="153">
        <v>24</v>
      </c>
      <c r="E129" s="152" t="s">
        <v>0</v>
      </c>
      <c r="F129" s="23">
        <v>0</v>
      </c>
      <c r="G129" s="154" t="s">
        <v>1</v>
      </c>
      <c r="H129" s="155">
        <f t="shared" si="9"/>
        <v>0</v>
      </c>
      <c r="I129" s="23">
        <v>0</v>
      </c>
    </row>
    <row r="130" spans="1:9" x14ac:dyDescent="0.25">
      <c r="A130" s="195" t="s">
        <v>182</v>
      </c>
      <c r="B130" s="151" t="s">
        <v>84</v>
      </c>
      <c r="C130" s="152" t="s">
        <v>53</v>
      </c>
      <c r="D130" s="153">
        <v>35</v>
      </c>
      <c r="E130" s="152" t="s">
        <v>0</v>
      </c>
      <c r="F130" s="23">
        <v>0</v>
      </c>
      <c r="G130" s="154" t="s">
        <v>1</v>
      </c>
      <c r="H130" s="155">
        <f t="shared" si="9"/>
        <v>0</v>
      </c>
      <c r="I130" s="23">
        <v>0</v>
      </c>
    </row>
    <row r="131" spans="1:9" x14ac:dyDescent="0.25">
      <c r="A131" s="195" t="s">
        <v>183</v>
      </c>
      <c r="B131" s="151" t="s">
        <v>84</v>
      </c>
      <c r="C131" s="152" t="s">
        <v>53</v>
      </c>
      <c r="D131" s="153">
        <v>35</v>
      </c>
      <c r="E131" s="152" t="s">
        <v>0</v>
      </c>
      <c r="F131" s="23">
        <v>0</v>
      </c>
      <c r="G131" s="154" t="s">
        <v>1</v>
      </c>
      <c r="H131" s="155">
        <f t="shared" si="9"/>
        <v>0</v>
      </c>
      <c r="I131" s="23">
        <v>0</v>
      </c>
    </row>
    <row r="132" spans="1:9" x14ac:dyDescent="0.25">
      <c r="A132" s="195" t="s">
        <v>184</v>
      </c>
      <c r="B132" s="151" t="s">
        <v>185</v>
      </c>
      <c r="C132" s="152" t="s">
        <v>53</v>
      </c>
      <c r="D132" s="153">
        <v>20</v>
      </c>
      <c r="E132" s="152" t="s">
        <v>0</v>
      </c>
      <c r="F132" s="23">
        <v>0</v>
      </c>
      <c r="G132" s="154" t="s">
        <v>1</v>
      </c>
      <c r="H132" s="155">
        <f t="shared" si="9"/>
        <v>0</v>
      </c>
      <c r="I132" s="23">
        <v>0</v>
      </c>
    </row>
    <row r="133" spans="1:9" x14ac:dyDescent="0.25">
      <c r="A133" s="195" t="s">
        <v>184</v>
      </c>
      <c r="B133" s="151" t="s">
        <v>186</v>
      </c>
      <c r="C133" s="152" t="s">
        <v>53</v>
      </c>
      <c r="D133" s="153">
        <v>20</v>
      </c>
      <c r="E133" s="152" t="s">
        <v>0</v>
      </c>
      <c r="F133" s="23">
        <v>0</v>
      </c>
      <c r="G133" s="154" t="s">
        <v>1</v>
      </c>
      <c r="H133" s="155">
        <f t="shared" si="9"/>
        <v>0</v>
      </c>
      <c r="I133" s="23">
        <v>0</v>
      </c>
    </row>
    <row r="134" spans="1:9" x14ac:dyDescent="0.25">
      <c r="A134" s="195" t="s">
        <v>184</v>
      </c>
      <c r="B134" s="151" t="s">
        <v>187</v>
      </c>
      <c r="C134" s="152" t="s">
        <v>53</v>
      </c>
      <c r="D134" s="153">
        <v>20</v>
      </c>
      <c r="E134" s="152" t="s">
        <v>0</v>
      </c>
      <c r="F134" s="23">
        <v>0</v>
      </c>
      <c r="G134" s="154" t="s">
        <v>1</v>
      </c>
      <c r="H134" s="155">
        <f t="shared" si="9"/>
        <v>0</v>
      </c>
      <c r="I134" s="23">
        <v>0</v>
      </c>
    </row>
    <row r="135" spans="1:9" x14ac:dyDescent="0.25">
      <c r="A135" s="195" t="s">
        <v>188</v>
      </c>
      <c r="B135" s="151" t="s">
        <v>84</v>
      </c>
      <c r="C135" s="152" t="s">
        <v>53</v>
      </c>
      <c r="D135" s="153">
        <v>2</v>
      </c>
      <c r="E135" s="152" t="s">
        <v>0</v>
      </c>
      <c r="F135" s="23">
        <v>0</v>
      </c>
      <c r="G135" s="154" t="s">
        <v>1</v>
      </c>
      <c r="H135" s="155">
        <f t="shared" si="9"/>
        <v>0</v>
      </c>
      <c r="I135" s="23">
        <v>0</v>
      </c>
    </row>
    <row r="136" spans="1:9" x14ac:dyDescent="0.25">
      <c r="A136" s="195" t="s">
        <v>189</v>
      </c>
      <c r="B136" s="151" t="s">
        <v>190</v>
      </c>
      <c r="C136" s="152" t="s">
        <v>53</v>
      </c>
      <c r="D136" s="153">
        <v>2</v>
      </c>
      <c r="E136" s="152" t="s">
        <v>0</v>
      </c>
      <c r="F136" s="23">
        <v>0</v>
      </c>
      <c r="G136" s="154" t="s">
        <v>1</v>
      </c>
      <c r="H136" s="155">
        <f t="shared" si="9"/>
        <v>0</v>
      </c>
      <c r="I136" s="23">
        <v>0</v>
      </c>
    </row>
    <row r="137" spans="1:9" ht="26.4" x14ac:dyDescent="0.25">
      <c r="A137" s="167" t="s">
        <v>60</v>
      </c>
      <c r="B137" s="151" t="s">
        <v>86</v>
      </c>
      <c r="C137" s="152" t="s">
        <v>61</v>
      </c>
      <c r="D137" s="153">
        <v>2</v>
      </c>
      <c r="E137" s="152" t="s">
        <v>0</v>
      </c>
      <c r="F137" s="23">
        <v>0</v>
      </c>
      <c r="G137" s="154" t="s">
        <v>1</v>
      </c>
      <c r="H137" s="155">
        <f>+F137*D137</f>
        <v>0</v>
      </c>
      <c r="I137" s="23">
        <v>0</v>
      </c>
    </row>
    <row r="138" spans="1:9" x14ac:dyDescent="0.25">
      <c r="A138" s="189"/>
      <c r="B138" s="190"/>
      <c r="C138" s="164"/>
      <c r="D138" s="191"/>
      <c r="E138" s="164"/>
      <c r="F138" s="165"/>
      <c r="G138" s="166"/>
      <c r="H138" s="165"/>
    </row>
    <row r="139" spans="1:9" ht="15.6" x14ac:dyDescent="0.25">
      <c r="A139" s="206" t="s">
        <v>89</v>
      </c>
      <c r="B139" s="207"/>
      <c r="C139" s="207"/>
      <c r="D139" s="207"/>
      <c r="E139" s="207"/>
      <c r="F139" s="207"/>
      <c r="G139" s="207"/>
      <c r="H139" s="207"/>
      <c r="I139" s="208"/>
    </row>
    <row r="140" spans="1:9" ht="14.25" customHeight="1" x14ac:dyDescent="0.25">
      <c r="A140" s="167" t="s">
        <v>92</v>
      </c>
      <c r="B140" s="151" t="s">
        <v>57</v>
      </c>
      <c r="C140" s="152" t="s">
        <v>53</v>
      </c>
      <c r="D140" s="153">
        <v>10</v>
      </c>
      <c r="E140" s="152" t="s">
        <v>0</v>
      </c>
      <c r="F140" s="23">
        <v>0</v>
      </c>
      <c r="G140" s="154" t="s">
        <v>1</v>
      </c>
      <c r="H140" s="155">
        <f t="shared" ref="H140:H168" si="10">+F140*D140</f>
        <v>0</v>
      </c>
      <c r="I140" s="23">
        <v>0</v>
      </c>
    </row>
    <row r="141" spans="1:9" x14ac:dyDescent="0.25">
      <c r="A141" s="167" t="s">
        <v>92</v>
      </c>
      <c r="B141" s="151" t="s">
        <v>58</v>
      </c>
      <c r="C141" s="152" t="s">
        <v>53</v>
      </c>
      <c r="D141" s="153">
        <v>55</v>
      </c>
      <c r="E141" s="152" t="s">
        <v>0</v>
      </c>
      <c r="F141" s="23">
        <v>0</v>
      </c>
      <c r="G141" s="154" t="s">
        <v>1</v>
      </c>
      <c r="H141" s="155">
        <f t="shared" si="10"/>
        <v>0</v>
      </c>
      <c r="I141" s="23">
        <v>0</v>
      </c>
    </row>
    <row r="142" spans="1:9" x14ac:dyDescent="0.25">
      <c r="A142" s="167" t="s">
        <v>92</v>
      </c>
      <c r="B142" s="151" t="s">
        <v>59</v>
      </c>
      <c r="C142" s="152" t="s">
        <v>53</v>
      </c>
      <c r="D142" s="153">
        <v>110</v>
      </c>
      <c r="E142" s="152" t="s">
        <v>0</v>
      </c>
      <c r="F142" s="23">
        <v>0</v>
      </c>
      <c r="G142" s="154" t="s">
        <v>1</v>
      </c>
      <c r="H142" s="155">
        <f t="shared" si="10"/>
        <v>0</v>
      </c>
      <c r="I142" s="23">
        <v>0</v>
      </c>
    </row>
    <row r="143" spans="1:9" ht="15" customHeight="1" x14ac:dyDescent="0.25">
      <c r="A143" s="167" t="s">
        <v>122</v>
      </c>
      <c r="B143" s="151" t="s">
        <v>57</v>
      </c>
      <c r="C143" s="152" t="s">
        <v>53</v>
      </c>
      <c r="D143" s="153">
        <v>40</v>
      </c>
      <c r="E143" s="152" t="s">
        <v>0</v>
      </c>
      <c r="F143" s="23">
        <v>0</v>
      </c>
      <c r="G143" s="154" t="s">
        <v>1</v>
      </c>
      <c r="H143" s="155">
        <f t="shared" si="10"/>
        <v>0</v>
      </c>
      <c r="I143" s="23">
        <v>0</v>
      </c>
    </row>
    <row r="144" spans="1:9" ht="15" customHeight="1" x14ac:dyDescent="0.25">
      <c r="A144" s="167" t="s">
        <v>122</v>
      </c>
      <c r="B144" s="151" t="s">
        <v>58</v>
      </c>
      <c r="C144" s="152" t="s">
        <v>53</v>
      </c>
      <c r="D144" s="153">
        <v>40</v>
      </c>
      <c r="E144" s="152" t="s">
        <v>0</v>
      </c>
      <c r="F144" s="23">
        <v>0</v>
      </c>
      <c r="G144" s="154" t="s">
        <v>1</v>
      </c>
      <c r="H144" s="155">
        <f t="shared" si="10"/>
        <v>0</v>
      </c>
      <c r="I144" s="23">
        <v>0</v>
      </c>
    </row>
    <row r="145" spans="1:9" ht="15" customHeight="1" x14ac:dyDescent="0.25">
      <c r="A145" s="167" t="s">
        <v>93</v>
      </c>
      <c r="B145" s="151" t="s">
        <v>57</v>
      </c>
      <c r="C145" s="152" t="s">
        <v>53</v>
      </c>
      <c r="D145" s="153">
        <v>10</v>
      </c>
      <c r="E145" s="152" t="s">
        <v>0</v>
      </c>
      <c r="F145" s="23">
        <v>0</v>
      </c>
      <c r="G145" s="154" t="s">
        <v>1</v>
      </c>
      <c r="H145" s="155">
        <f t="shared" si="10"/>
        <v>0</v>
      </c>
      <c r="I145" s="23">
        <v>0</v>
      </c>
    </row>
    <row r="146" spans="1:9" ht="15" customHeight="1" x14ac:dyDescent="0.25">
      <c r="A146" s="167" t="s">
        <v>93</v>
      </c>
      <c r="B146" s="151" t="s">
        <v>58</v>
      </c>
      <c r="C146" s="152" t="s">
        <v>53</v>
      </c>
      <c r="D146" s="153">
        <v>85</v>
      </c>
      <c r="E146" s="152" t="s">
        <v>0</v>
      </c>
      <c r="F146" s="23">
        <v>0</v>
      </c>
      <c r="G146" s="154" t="s">
        <v>1</v>
      </c>
      <c r="H146" s="155">
        <f t="shared" si="10"/>
        <v>0</v>
      </c>
      <c r="I146" s="23">
        <v>0</v>
      </c>
    </row>
    <row r="147" spans="1:9" ht="15" customHeight="1" x14ac:dyDescent="0.25">
      <c r="A147" s="167" t="s">
        <v>93</v>
      </c>
      <c r="B147" s="151" t="s">
        <v>59</v>
      </c>
      <c r="C147" s="152" t="s">
        <v>53</v>
      </c>
      <c r="D147" s="153">
        <v>220</v>
      </c>
      <c r="E147" s="152" t="s">
        <v>0</v>
      </c>
      <c r="F147" s="23">
        <v>0</v>
      </c>
      <c r="G147" s="154" t="s">
        <v>1</v>
      </c>
      <c r="H147" s="155">
        <f t="shared" si="10"/>
        <v>0</v>
      </c>
      <c r="I147" s="23">
        <v>0</v>
      </c>
    </row>
    <row r="148" spans="1:9" ht="15" customHeight="1" x14ac:dyDescent="0.25">
      <c r="A148" s="167" t="s">
        <v>123</v>
      </c>
      <c r="B148" s="151" t="s">
        <v>57</v>
      </c>
      <c r="C148" s="152" t="s">
        <v>53</v>
      </c>
      <c r="D148" s="153">
        <v>10</v>
      </c>
      <c r="E148" s="152" t="s">
        <v>0</v>
      </c>
      <c r="F148" s="23">
        <v>0</v>
      </c>
      <c r="G148" s="154" t="s">
        <v>1</v>
      </c>
      <c r="H148" s="155">
        <f t="shared" si="10"/>
        <v>0</v>
      </c>
      <c r="I148" s="23">
        <v>0</v>
      </c>
    </row>
    <row r="149" spans="1:9" x14ac:dyDescent="0.25">
      <c r="A149" s="167" t="s">
        <v>123</v>
      </c>
      <c r="B149" s="151" t="s">
        <v>58</v>
      </c>
      <c r="C149" s="152" t="s">
        <v>53</v>
      </c>
      <c r="D149" s="153">
        <v>10</v>
      </c>
      <c r="E149" s="152" t="s">
        <v>0</v>
      </c>
      <c r="F149" s="23">
        <v>0</v>
      </c>
      <c r="G149" s="154" t="s">
        <v>1</v>
      </c>
      <c r="H149" s="155">
        <f t="shared" si="10"/>
        <v>0</v>
      </c>
      <c r="I149" s="23">
        <v>0</v>
      </c>
    </row>
    <row r="150" spans="1:9" ht="26.4" x14ac:dyDescent="0.25">
      <c r="A150" s="167" t="s">
        <v>94</v>
      </c>
      <c r="B150" s="151" t="s">
        <v>42</v>
      </c>
      <c r="C150" s="152" t="s">
        <v>53</v>
      </c>
      <c r="D150" s="153">
        <v>30</v>
      </c>
      <c r="E150" s="152" t="s">
        <v>0</v>
      </c>
      <c r="F150" s="23">
        <v>0</v>
      </c>
      <c r="G150" s="154" t="s">
        <v>1</v>
      </c>
      <c r="H150" s="155">
        <f t="shared" si="10"/>
        <v>0</v>
      </c>
      <c r="I150" s="23">
        <v>0</v>
      </c>
    </row>
    <row r="151" spans="1:9" ht="26.4" x14ac:dyDescent="0.25">
      <c r="A151" s="167" t="s">
        <v>94</v>
      </c>
      <c r="B151" s="151" t="s">
        <v>43</v>
      </c>
      <c r="C151" s="152" t="s">
        <v>53</v>
      </c>
      <c r="D151" s="153">
        <v>30</v>
      </c>
      <c r="E151" s="152" t="s">
        <v>0</v>
      </c>
      <c r="F151" s="23">
        <v>0</v>
      </c>
      <c r="G151" s="154" t="s">
        <v>1</v>
      </c>
      <c r="H151" s="155">
        <f t="shared" si="10"/>
        <v>0</v>
      </c>
      <c r="I151" s="23">
        <v>0</v>
      </c>
    </row>
    <row r="152" spans="1:9" x14ac:dyDescent="0.25">
      <c r="A152" s="196" t="s">
        <v>191</v>
      </c>
      <c r="B152" s="151" t="s">
        <v>192</v>
      </c>
      <c r="C152" s="152" t="s">
        <v>53</v>
      </c>
      <c r="D152" s="153">
        <v>5</v>
      </c>
      <c r="E152" s="152" t="s">
        <v>0</v>
      </c>
      <c r="F152" s="23">
        <v>0</v>
      </c>
      <c r="G152" s="154" t="s">
        <v>1</v>
      </c>
      <c r="H152" s="155">
        <f t="shared" si="10"/>
        <v>0</v>
      </c>
      <c r="I152" s="23">
        <v>0</v>
      </c>
    </row>
    <row r="153" spans="1:9" x14ac:dyDescent="0.25">
      <c r="A153" s="196" t="s">
        <v>191</v>
      </c>
      <c r="B153" s="151" t="s">
        <v>193</v>
      </c>
      <c r="C153" s="152" t="s">
        <v>53</v>
      </c>
      <c r="D153" s="153">
        <v>8</v>
      </c>
      <c r="E153" s="152" t="s">
        <v>0</v>
      </c>
      <c r="F153" s="23">
        <v>0</v>
      </c>
      <c r="G153" s="154" t="s">
        <v>1</v>
      </c>
      <c r="H153" s="155">
        <f t="shared" si="10"/>
        <v>0</v>
      </c>
      <c r="I153" s="23">
        <v>0</v>
      </c>
    </row>
    <row r="154" spans="1:9" x14ac:dyDescent="0.25">
      <c r="A154" s="195" t="s">
        <v>191</v>
      </c>
      <c r="B154" s="151" t="s">
        <v>194</v>
      </c>
      <c r="C154" s="152" t="s">
        <v>53</v>
      </c>
      <c r="D154" s="153">
        <v>10</v>
      </c>
      <c r="E154" s="152" t="s">
        <v>0</v>
      </c>
      <c r="F154" s="23">
        <v>0</v>
      </c>
      <c r="G154" s="154" t="s">
        <v>1</v>
      </c>
      <c r="H154" s="155">
        <f t="shared" si="10"/>
        <v>0</v>
      </c>
      <c r="I154" s="23">
        <v>0</v>
      </c>
    </row>
    <row r="155" spans="1:9" x14ac:dyDescent="0.25">
      <c r="A155" s="195" t="s">
        <v>191</v>
      </c>
      <c r="B155" s="151" t="s">
        <v>195</v>
      </c>
      <c r="C155" s="152" t="s">
        <v>53</v>
      </c>
      <c r="D155" s="153">
        <v>10</v>
      </c>
      <c r="E155" s="152" t="s">
        <v>0</v>
      </c>
      <c r="F155" s="23">
        <v>0</v>
      </c>
      <c r="G155" s="154" t="s">
        <v>1</v>
      </c>
      <c r="H155" s="155">
        <f t="shared" si="10"/>
        <v>0</v>
      </c>
      <c r="I155" s="23">
        <v>0</v>
      </c>
    </row>
    <row r="156" spans="1:9" x14ac:dyDescent="0.25">
      <c r="A156" s="195" t="s">
        <v>191</v>
      </c>
      <c r="B156" s="151" t="s">
        <v>196</v>
      </c>
      <c r="C156" s="152" t="s">
        <v>53</v>
      </c>
      <c r="D156" s="153">
        <v>33</v>
      </c>
      <c r="E156" s="152" t="s">
        <v>0</v>
      </c>
      <c r="F156" s="23">
        <v>0</v>
      </c>
      <c r="G156" s="154" t="s">
        <v>1</v>
      </c>
      <c r="H156" s="155">
        <f t="shared" si="10"/>
        <v>0</v>
      </c>
      <c r="I156" s="23">
        <v>0</v>
      </c>
    </row>
    <row r="157" spans="1:9" x14ac:dyDescent="0.25">
      <c r="A157" s="195" t="s">
        <v>197</v>
      </c>
      <c r="B157" s="151" t="s">
        <v>198</v>
      </c>
      <c r="C157" s="152" t="s">
        <v>53</v>
      </c>
      <c r="D157" s="153">
        <v>5</v>
      </c>
      <c r="E157" s="152" t="s">
        <v>0</v>
      </c>
      <c r="F157" s="23">
        <v>0</v>
      </c>
      <c r="G157" s="154" t="s">
        <v>1</v>
      </c>
      <c r="H157" s="155">
        <f t="shared" si="10"/>
        <v>0</v>
      </c>
      <c r="I157" s="23">
        <v>0</v>
      </c>
    </row>
    <row r="158" spans="1:9" x14ac:dyDescent="0.25">
      <c r="A158" s="195" t="s">
        <v>199</v>
      </c>
      <c r="B158" s="151" t="s">
        <v>200</v>
      </c>
      <c r="C158" s="152" t="s">
        <v>53</v>
      </c>
      <c r="D158" s="153">
        <v>5</v>
      </c>
      <c r="E158" s="152" t="s">
        <v>0</v>
      </c>
      <c r="F158" s="23">
        <v>0</v>
      </c>
      <c r="G158" s="154" t="s">
        <v>1</v>
      </c>
      <c r="H158" s="155">
        <f t="shared" si="10"/>
        <v>0</v>
      </c>
      <c r="I158" s="23">
        <v>0</v>
      </c>
    </row>
    <row r="159" spans="1:9" x14ac:dyDescent="0.25">
      <c r="A159" s="195" t="s">
        <v>201</v>
      </c>
      <c r="B159" s="151" t="s">
        <v>57</v>
      </c>
      <c r="C159" s="152" t="s">
        <v>53</v>
      </c>
      <c r="D159" s="153">
        <v>5</v>
      </c>
      <c r="E159" s="152" t="s">
        <v>0</v>
      </c>
      <c r="F159" s="23">
        <v>0</v>
      </c>
      <c r="G159" s="154" t="s">
        <v>1</v>
      </c>
      <c r="H159" s="155">
        <f t="shared" si="10"/>
        <v>0</v>
      </c>
      <c r="I159" s="23">
        <v>0</v>
      </c>
    </row>
    <row r="160" spans="1:9" x14ac:dyDescent="0.25">
      <c r="A160" s="195" t="s">
        <v>201</v>
      </c>
      <c r="B160" s="151" t="s">
        <v>58</v>
      </c>
      <c r="C160" s="152" t="s">
        <v>53</v>
      </c>
      <c r="D160" s="153">
        <v>13</v>
      </c>
      <c r="E160" s="152" t="s">
        <v>0</v>
      </c>
      <c r="F160" s="23">
        <v>0</v>
      </c>
      <c r="G160" s="154" t="s">
        <v>1</v>
      </c>
      <c r="H160" s="155">
        <f t="shared" si="10"/>
        <v>0</v>
      </c>
      <c r="I160" s="23">
        <v>0</v>
      </c>
    </row>
    <row r="161" spans="1:9" x14ac:dyDescent="0.25">
      <c r="A161" s="195" t="s">
        <v>201</v>
      </c>
      <c r="B161" s="151" t="s">
        <v>59</v>
      </c>
      <c r="C161" s="152" t="s">
        <v>53</v>
      </c>
      <c r="D161" s="153">
        <v>50</v>
      </c>
      <c r="E161" s="152" t="s">
        <v>0</v>
      </c>
      <c r="F161" s="23">
        <v>0</v>
      </c>
      <c r="G161" s="154" t="s">
        <v>1</v>
      </c>
      <c r="H161" s="155">
        <f t="shared" si="10"/>
        <v>0</v>
      </c>
      <c r="I161" s="23">
        <v>0</v>
      </c>
    </row>
    <row r="162" spans="1:9" x14ac:dyDescent="0.25">
      <c r="A162" s="197" t="s">
        <v>202</v>
      </c>
      <c r="B162" s="151" t="s">
        <v>57</v>
      </c>
      <c r="C162" s="152" t="s">
        <v>53</v>
      </c>
      <c r="D162" s="153">
        <v>25</v>
      </c>
      <c r="E162" s="152" t="s">
        <v>0</v>
      </c>
      <c r="F162" s="23">
        <v>0</v>
      </c>
      <c r="G162" s="154" t="s">
        <v>1</v>
      </c>
      <c r="H162" s="155">
        <f t="shared" si="10"/>
        <v>0</v>
      </c>
      <c r="I162" s="23">
        <v>0</v>
      </c>
    </row>
    <row r="163" spans="1:9" x14ac:dyDescent="0.25">
      <c r="A163" s="197" t="s">
        <v>202</v>
      </c>
      <c r="B163" s="151" t="s">
        <v>58</v>
      </c>
      <c r="C163" s="152" t="s">
        <v>53</v>
      </c>
      <c r="D163" s="153">
        <v>25</v>
      </c>
      <c r="E163" s="152" t="s">
        <v>0</v>
      </c>
      <c r="F163" s="23">
        <v>0</v>
      </c>
      <c r="G163" s="154" t="s">
        <v>1</v>
      </c>
      <c r="H163" s="155">
        <f t="shared" si="10"/>
        <v>0</v>
      </c>
      <c r="I163" s="23">
        <v>0</v>
      </c>
    </row>
    <row r="164" spans="1:9" x14ac:dyDescent="0.25">
      <c r="A164" s="197" t="s">
        <v>202</v>
      </c>
      <c r="B164" s="151" t="s">
        <v>59</v>
      </c>
      <c r="C164" s="152" t="s">
        <v>53</v>
      </c>
      <c r="D164" s="153">
        <v>40</v>
      </c>
      <c r="E164" s="152" t="s">
        <v>0</v>
      </c>
      <c r="F164" s="23">
        <v>0</v>
      </c>
      <c r="G164" s="154" t="s">
        <v>1</v>
      </c>
      <c r="H164" s="155">
        <f t="shared" si="10"/>
        <v>0</v>
      </c>
      <c r="I164" s="23">
        <v>0</v>
      </c>
    </row>
    <row r="165" spans="1:9" x14ac:dyDescent="0.25">
      <c r="A165" s="197" t="s">
        <v>203</v>
      </c>
      <c r="B165" s="151" t="s">
        <v>204</v>
      </c>
      <c r="C165" s="152" t="s">
        <v>53</v>
      </c>
      <c r="D165" s="153">
        <v>8</v>
      </c>
      <c r="E165" s="152" t="s">
        <v>0</v>
      </c>
      <c r="F165" s="23">
        <v>0</v>
      </c>
      <c r="G165" s="154" t="s">
        <v>1</v>
      </c>
      <c r="H165" s="155">
        <f t="shared" si="10"/>
        <v>0</v>
      </c>
      <c r="I165" s="23">
        <v>0</v>
      </c>
    </row>
    <row r="166" spans="1:9" x14ac:dyDescent="0.25">
      <c r="A166" s="197" t="s">
        <v>203</v>
      </c>
      <c r="B166" s="151" t="s">
        <v>205</v>
      </c>
      <c r="C166" s="152" t="s">
        <v>53</v>
      </c>
      <c r="D166" s="153">
        <v>8</v>
      </c>
      <c r="E166" s="152" t="s">
        <v>0</v>
      </c>
      <c r="F166" s="23">
        <v>0</v>
      </c>
      <c r="G166" s="154" t="s">
        <v>1</v>
      </c>
      <c r="H166" s="155">
        <f t="shared" si="10"/>
        <v>0</v>
      </c>
      <c r="I166" s="23">
        <v>0</v>
      </c>
    </row>
    <row r="167" spans="1:9" x14ac:dyDescent="0.25">
      <c r="A167" s="197" t="s">
        <v>203</v>
      </c>
      <c r="B167" s="151" t="s">
        <v>206</v>
      </c>
      <c r="C167" s="152" t="s">
        <v>53</v>
      </c>
      <c r="D167" s="153">
        <v>8</v>
      </c>
      <c r="E167" s="152" t="s">
        <v>0</v>
      </c>
      <c r="F167" s="23">
        <v>0</v>
      </c>
      <c r="G167" s="154" t="s">
        <v>1</v>
      </c>
      <c r="H167" s="155">
        <f t="shared" si="10"/>
        <v>0</v>
      </c>
      <c r="I167" s="23">
        <v>0</v>
      </c>
    </row>
    <row r="168" spans="1:9" x14ac:dyDescent="0.25">
      <c r="A168" s="197" t="s">
        <v>203</v>
      </c>
      <c r="B168" s="151" t="s">
        <v>207</v>
      </c>
      <c r="C168" s="152" t="s">
        <v>53</v>
      </c>
      <c r="D168" s="153">
        <v>8</v>
      </c>
      <c r="E168" s="152" t="s">
        <v>0</v>
      </c>
      <c r="F168" s="23">
        <v>0</v>
      </c>
      <c r="G168" s="154" t="s">
        <v>1</v>
      </c>
      <c r="H168" s="155">
        <f t="shared" si="10"/>
        <v>0</v>
      </c>
      <c r="I168" s="23">
        <v>0</v>
      </c>
    </row>
    <row r="169" spans="1:9" x14ac:dyDescent="0.25">
      <c r="A169" s="12"/>
      <c r="B169" s="157"/>
      <c r="C169" s="158"/>
      <c r="D169" s="159"/>
      <c r="E169" s="158"/>
      <c r="F169" s="160"/>
      <c r="G169" s="161"/>
      <c r="H169" s="160"/>
    </row>
    <row r="170" spans="1:9" ht="15.6" x14ac:dyDescent="0.25">
      <c r="A170" s="206" t="s">
        <v>47</v>
      </c>
      <c r="B170" s="207"/>
      <c r="C170" s="207"/>
      <c r="D170" s="207"/>
      <c r="E170" s="207"/>
      <c r="F170" s="207"/>
      <c r="G170" s="207"/>
      <c r="H170" s="207"/>
      <c r="I170" s="208"/>
    </row>
    <row r="171" spans="1:9" x14ac:dyDescent="0.25">
      <c r="A171" s="167" t="s">
        <v>45</v>
      </c>
      <c r="B171" s="168" t="s">
        <v>84</v>
      </c>
      <c r="C171" s="152" t="s">
        <v>53</v>
      </c>
      <c r="D171" s="152">
        <v>25</v>
      </c>
      <c r="E171" s="152" t="s">
        <v>0</v>
      </c>
      <c r="F171" s="23">
        <v>0</v>
      </c>
      <c r="G171" s="154" t="s">
        <v>1</v>
      </c>
      <c r="H171" s="155">
        <f>+F171*D171</f>
        <v>0</v>
      </c>
      <c r="I171" s="23">
        <v>0</v>
      </c>
    </row>
    <row r="172" spans="1:9" x14ac:dyDescent="0.25">
      <c r="A172" s="167" t="s">
        <v>46</v>
      </c>
      <c r="B172" s="168" t="s">
        <v>84</v>
      </c>
      <c r="C172" s="152" t="s">
        <v>53</v>
      </c>
      <c r="D172" s="152">
        <v>45</v>
      </c>
      <c r="E172" s="152" t="s">
        <v>0</v>
      </c>
      <c r="F172" s="23">
        <v>0</v>
      </c>
      <c r="G172" s="154" t="s">
        <v>1</v>
      </c>
      <c r="H172" s="155">
        <f t="shared" ref="H172:H174" si="11">+F172*D172</f>
        <v>0</v>
      </c>
      <c r="I172" s="23">
        <v>0</v>
      </c>
    </row>
    <row r="173" spans="1:9" x14ac:dyDescent="0.25">
      <c r="A173" s="167" t="s">
        <v>48</v>
      </c>
      <c r="B173" s="168" t="s">
        <v>84</v>
      </c>
      <c r="C173" s="152" t="s">
        <v>56</v>
      </c>
      <c r="D173" s="152">
        <v>450</v>
      </c>
      <c r="E173" s="152" t="s">
        <v>0</v>
      </c>
      <c r="F173" s="23">
        <v>0</v>
      </c>
      <c r="G173" s="154" t="s">
        <v>1</v>
      </c>
      <c r="H173" s="155">
        <f t="shared" si="11"/>
        <v>0</v>
      </c>
      <c r="I173" s="23">
        <v>0</v>
      </c>
    </row>
    <row r="174" spans="1:9" x14ac:dyDescent="0.25">
      <c r="A174" s="167" t="s">
        <v>49</v>
      </c>
      <c r="B174" s="168" t="s">
        <v>84</v>
      </c>
      <c r="C174" s="152" t="s">
        <v>56</v>
      </c>
      <c r="D174" s="152">
        <v>125</v>
      </c>
      <c r="E174" s="152" t="s">
        <v>0</v>
      </c>
      <c r="F174" s="23">
        <v>0</v>
      </c>
      <c r="G174" s="154" t="s">
        <v>1</v>
      </c>
      <c r="H174" s="155">
        <f t="shared" si="11"/>
        <v>0</v>
      </c>
      <c r="I174" s="23">
        <v>0</v>
      </c>
    </row>
    <row r="175" spans="1:9" x14ac:dyDescent="0.25">
      <c r="A175" s="189"/>
      <c r="C175" s="164"/>
      <c r="D175" s="191"/>
      <c r="E175" s="164"/>
      <c r="F175" s="165"/>
      <c r="G175" s="166"/>
      <c r="H175" s="165"/>
    </row>
    <row r="176" spans="1:9" ht="15.6" x14ac:dyDescent="0.25">
      <c r="A176" s="206" t="s">
        <v>67</v>
      </c>
      <c r="B176" s="207"/>
      <c r="C176" s="207"/>
      <c r="D176" s="207"/>
      <c r="E176" s="207"/>
      <c r="F176" s="207"/>
      <c r="G176" s="207"/>
      <c r="H176" s="207"/>
      <c r="I176" s="208"/>
    </row>
    <row r="177" spans="1:9" x14ac:dyDescent="0.25">
      <c r="A177" s="167" t="s">
        <v>50</v>
      </c>
      <c r="B177" s="168" t="s">
        <v>84</v>
      </c>
      <c r="C177" s="152" t="s">
        <v>53</v>
      </c>
      <c r="D177" s="153">
        <v>15</v>
      </c>
      <c r="E177" s="152" t="s">
        <v>0</v>
      </c>
      <c r="F177" s="23">
        <v>0</v>
      </c>
      <c r="G177" s="154" t="s">
        <v>1</v>
      </c>
      <c r="H177" s="155">
        <f t="shared" ref="H177:H195" si="12">+F177*D177</f>
        <v>0</v>
      </c>
      <c r="I177" s="23">
        <v>0</v>
      </c>
    </row>
    <row r="178" spans="1:9" x14ac:dyDescent="0.25">
      <c r="A178" s="167" t="s">
        <v>51</v>
      </c>
      <c r="B178" s="168" t="s">
        <v>84</v>
      </c>
      <c r="C178" s="152" t="s">
        <v>53</v>
      </c>
      <c r="D178" s="153">
        <v>50</v>
      </c>
      <c r="E178" s="152" t="s">
        <v>0</v>
      </c>
      <c r="F178" s="23">
        <v>0</v>
      </c>
      <c r="G178" s="154" t="s">
        <v>1</v>
      </c>
      <c r="H178" s="155">
        <f t="shared" si="12"/>
        <v>0</v>
      </c>
      <c r="I178" s="23">
        <v>0</v>
      </c>
    </row>
    <row r="179" spans="1:9" x14ac:dyDescent="0.25">
      <c r="A179" s="167" t="s">
        <v>109</v>
      </c>
      <c r="B179" s="168" t="s">
        <v>112</v>
      </c>
      <c r="C179" s="152" t="s">
        <v>53</v>
      </c>
      <c r="D179" s="153">
        <v>110</v>
      </c>
      <c r="E179" s="152" t="s">
        <v>0</v>
      </c>
      <c r="F179" s="23">
        <v>0</v>
      </c>
      <c r="G179" s="154" t="s">
        <v>1</v>
      </c>
      <c r="H179" s="155">
        <f t="shared" si="12"/>
        <v>0</v>
      </c>
      <c r="I179" s="23">
        <v>0</v>
      </c>
    </row>
    <row r="180" spans="1:9" x14ac:dyDescent="0.25">
      <c r="A180" s="167" t="s">
        <v>110</v>
      </c>
      <c r="B180" s="168" t="s">
        <v>112</v>
      </c>
      <c r="C180" s="152" t="s">
        <v>53</v>
      </c>
      <c r="D180" s="153">
        <v>70</v>
      </c>
      <c r="E180" s="152" t="s">
        <v>0</v>
      </c>
      <c r="F180" s="23">
        <v>0</v>
      </c>
      <c r="G180" s="154" t="s">
        <v>1</v>
      </c>
      <c r="H180" s="155">
        <f t="shared" si="12"/>
        <v>0</v>
      </c>
      <c r="I180" s="23">
        <v>0</v>
      </c>
    </row>
    <row r="181" spans="1:9" x14ac:dyDescent="0.25">
      <c r="A181" s="167" t="s">
        <v>109</v>
      </c>
      <c r="B181" s="168" t="s">
        <v>126</v>
      </c>
      <c r="C181" s="152" t="s">
        <v>53</v>
      </c>
      <c r="D181" s="153">
        <v>80</v>
      </c>
      <c r="E181" s="152" t="s">
        <v>0</v>
      </c>
      <c r="F181" s="23">
        <v>0</v>
      </c>
      <c r="G181" s="154" t="s">
        <v>1</v>
      </c>
      <c r="H181" s="155">
        <f t="shared" si="12"/>
        <v>0</v>
      </c>
      <c r="I181" s="23">
        <v>0</v>
      </c>
    </row>
    <row r="182" spans="1:9" x14ac:dyDescent="0.25">
      <c r="A182" s="167" t="s">
        <v>111</v>
      </c>
      <c r="B182" s="168" t="s">
        <v>84</v>
      </c>
      <c r="C182" s="152" t="s">
        <v>53</v>
      </c>
      <c r="D182" s="153">
        <v>6</v>
      </c>
      <c r="E182" s="152" t="s">
        <v>0</v>
      </c>
      <c r="F182" s="23">
        <v>0</v>
      </c>
      <c r="G182" s="154" t="s">
        <v>1</v>
      </c>
      <c r="H182" s="155">
        <f t="shared" si="12"/>
        <v>0</v>
      </c>
      <c r="I182" s="23">
        <v>0</v>
      </c>
    </row>
    <row r="183" spans="1:9" x14ac:dyDescent="0.25">
      <c r="A183" s="167" t="s">
        <v>113</v>
      </c>
      <c r="B183" s="168" t="s">
        <v>84</v>
      </c>
      <c r="C183" s="152" t="s">
        <v>53</v>
      </c>
      <c r="D183" s="153">
        <v>60</v>
      </c>
      <c r="E183" s="152" t="s">
        <v>0</v>
      </c>
      <c r="F183" s="23">
        <v>0</v>
      </c>
      <c r="G183" s="154" t="s">
        <v>1</v>
      </c>
      <c r="H183" s="155">
        <f t="shared" si="12"/>
        <v>0</v>
      </c>
      <c r="I183" s="23">
        <v>0</v>
      </c>
    </row>
    <row r="184" spans="1:9" x14ac:dyDescent="0.25">
      <c r="A184" s="167" t="s">
        <v>114</v>
      </c>
      <c r="B184" s="168" t="s">
        <v>118</v>
      </c>
      <c r="C184" s="152" t="s">
        <v>53</v>
      </c>
      <c r="D184" s="153">
        <v>4</v>
      </c>
      <c r="E184" s="152" t="s">
        <v>0</v>
      </c>
      <c r="F184" s="23">
        <v>0</v>
      </c>
      <c r="G184" s="154" t="s">
        <v>1</v>
      </c>
      <c r="H184" s="155">
        <f t="shared" si="12"/>
        <v>0</v>
      </c>
      <c r="I184" s="23">
        <v>0</v>
      </c>
    </row>
    <row r="185" spans="1:9" x14ac:dyDescent="0.25">
      <c r="A185" s="167" t="s">
        <v>115</v>
      </c>
      <c r="B185" s="168" t="s">
        <v>119</v>
      </c>
      <c r="C185" s="152" t="s">
        <v>53</v>
      </c>
      <c r="D185" s="153">
        <v>2</v>
      </c>
      <c r="E185" s="152" t="s">
        <v>0</v>
      </c>
      <c r="F185" s="23">
        <v>0</v>
      </c>
      <c r="G185" s="154" t="s">
        <v>1</v>
      </c>
      <c r="H185" s="155">
        <f t="shared" si="12"/>
        <v>0</v>
      </c>
      <c r="I185" s="23">
        <v>0</v>
      </c>
    </row>
    <row r="186" spans="1:9" x14ac:dyDescent="0.25">
      <c r="A186" s="167" t="s">
        <v>116</v>
      </c>
      <c r="B186" s="168" t="s">
        <v>84</v>
      </c>
      <c r="C186" s="152" t="s">
        <v>53</v>
      </c>
      <c r="D186" s="153">
        <v>8</v>
      </c>
      <c r="E186" s="152" t="s">
        <v>0</v>
      </c>
      <c r="F186" s="23">
        <v>0</v>
      </c>
      <c r="G186" s="154" t="s">
        <v>1</v>
      </c>
      <c r="H186" s="155">
        <f t="shared" si="12"/>
        <v>0</v>
      </c>
      <c r="I186" s="23">
        <v>0</v>
      </c>
    </row>
    <row r="187" spans="1:9" x14ac:dyDescent="0.25">
      <c r="A187" s="167" t="s">
        <v>208</v>
      </c>
      <c r="B187" s="168" t="s">
        <v>84</v>
      </c>
      <c r="C187" s="152" t="s">
        <v>53</v>
      </c>
      <c r="D187" s="153">
        <v>16</v>
      </c>
      <c r="E187" s="152" t="s">
        <v>0</v>
      </c>
      <c r="F187" s="23">
        <v>0</v>
      </c>
      <c r="G187" s="154" t="s">
        <v>1</v>
      </c>
      <c r="H187" s="155">
        <f t="shared" si="12"/>
        <v>0</v>
      </c>
      <c r="I187" s="23">
        <v>0</v>
      </c>
    </row>
    <row r="188" spans="1:9" x14ac:dyDescent="0.25">
      <c r="A188" s="167" t="s">
        <v>117</v>
      </c>
      <c r="B188" s="168" t="s">
        <v>120</v>
      </c>
      <c r="C188" s="152" t="s">
        <v>53</v>
      </c>
      <c r="D188" s="153">
        <v>4</v>
      </c>
      <c r="E188" s="152" t="s">
        <v>0</v>
      </c>
      <c r="F188" s="23">
        <v>0</v>
      </c>
      <c r="G188" s="154" t="s">
        <v>1</v>
      </c>
      <c r="H188" s="155">
        <f t="shared" si="12"/>
        <v>0</v>
      </c>
      <c r="I188" s="23">
        <v>0</v>
      </c>
    </row>
    <row r="189" spans="1:9" x14ac:dyDescent="0.25">
      <c r="A189" s="197" t="s">
        <v>209</v>
      </c>
      <c r="B189" s="151" t="s">
        <v>210</v>
      </c>
      <c r="C189" s="152" t="s">
        <v>53</v>
      </c>
      <c r="D189" s="153">
        <v>5</v>
      </c>
      <c r="E189" s="152" t="s">
        <v>0</v>
      </c>
      <c r="F189" s="23">
        <v>0</v>
      </c>
      <c r="G189" s="154" t="s">
        <v>1</v>
      </c>
      <c r="H189" s="155">
        <f t="shared" si="12"/>
        <v>0</v>
      </c>
      <c r="I189" s="23">
        <v>0</v>
      </c>
    </row>
    <row r="190" spans="1:9" x14ac:dyDescent="0.25">
      <c r="A190" s="192" t="s">
        <v>211</v>
      </c>
      <c r="B190" s="151" t="s">
        <v>84</v>
      </c>
      <c r="C190" s="152" t="s">
        <v>56</v>
      </c>
      <c r="D190" s="153">
        <v>50</v>
      </c>
      <c r="E190" s="152" t="s">
        <v>0</v>
      </c>
      <c r="F190" s="23">
        <v>0</v>
      </c>
      <c r="G190" s="154" t="s">
        <v>1</v>
      </c>
      <c r="H190" s="155">
        <f t="shared" si="12"/>
        <v>0</v>
      </c>
      <c r="I190" s="23">
        <v>0</v>
      </c>
    </row>
    <row r="191" spans="1:9" x14ac:dyDescent="0.25">
      <c r="A191" s="192" t="s">
        <v>212</v>
      </c>
      <c r="B191" s="151" t="s">
        <v>125</v>
      </c>
      <c r="C191" s="152" t="s">
        <v>53</v>
      </c>
      <c r="D191" s="153">
        <v>60</v>
      </c>
      <c r="E191" s="152" t="s">
        <v>0</v>
      </c>
      <c r="F191" s="23">
        <v>0</v>
      </c>
      <c r="G191" s="154" t="s">
        <v>1</v>
      </c>
      <c r="H191" s="155">
        <f t="shared" si="12"/>
        <v>0</v>
      </c>
      <c r="I191" s="23">
        <v>0</v>
      </c>
    </row>
    <row r="192" spans="1:9" x14ac:dyDescent="0.25">
      <c r="A192" s="195" t="s">
        <v>213</v>
      </c>
      <c r="B192" s="152" t="s">
        <v>125</v>
      </c>
      <c r="C192" s="163" t="s">
        <v>53</v>
      </c>
      <c r="D192" s="163">
        <v>60</v>
      </c>
      <c r="E192" s="152" t="s">
        <v>0</v>
      </c>
      <c r="F192" s="23">
        <v>0</v>
      </c>
      <c r="G192" s="154" t="s">
        <v>1</v>
      </c>
      <c r="H192" s="155">
        <f t="shared" si="12"/>
        <v>0</v>
      </c>
      <c r="I192" s="23">
        <v>0</v>
      </c>
    </row>
    <row r="193" spans="1:9" x14ac:dyDescent="0.25">
      <c r="A193" s="192" t="s">
        <v>214</v>
      </c>
      <c r="B193" s="163" t="s">
        <v>215</v>
      </c>
      <c r="C193" s="163" t="s">
        <v>53</v>
      </c>
      <c r="D193" s="163">
        <v>20</v>
      </c>
      <c r="E193" s="152" t="s">
        <v>0</v>
      </c>
      <c r="F193" s="23">
        <v>0</v>
      </c>
      <c r="G193" s="154" t="s">
        <v>1</v>
      </c>
      <c r="H193" s="155">
        <f t="shared" si="12"/>
        <v>0</v>
      </c>
      <c r="I193" s="23">
        <v>0</v>
      </c>
    </row>
    <row r="194" spans="1:9" x14ac:dyDescent="0.25">
      <c r="A194" s="192" t="s">
        <v>216</v>
      </c>
      <c r="B194" s="163" t="s">
        <v>112</v>
      </c>
      <c r="C194" s="163" t="s">
        <v>53</v>
      </c>
      <c r="D194" s="163">
        <v>5</v>
      </c>
      <c r="E194" s="152" t="s">
        <v>0</v>
      </c>
      <c r="F194" s="23">
        <v>0</v>
      </c>
      <c r="G194" s="154" t="s">
        <v>1</v>
      </c>
      <c r="H194" s="155">
        <f t="shared" si="12"/>
        <v>0</v>
      </c>
      <c r="I194" s="23">
        <v>0</v>
      </c>
    </row>
    <row r="195" spans="1:9" x14ac:dyDescent="0.25">
      <c r="A195" s="192" t="s">
        <v>217</v>
      </c>
      <c r="B195" s="163" t="s">
        <v>84</v>
      </c>
      <c r="C195" s="163" t="s">
        <v>53</v>
      </c>
      <c r="D195" s="163">
        <v>5</v>
      </c>
      <c r="E195" s="152" t="s">
        <v>0</v>
      </c>
      <c r="F195" s="23">
        <v>0</v>
      </c>
      <c r="G195" s="154" t="s">
        <v>1</v>
      </c>
      <c r="H195" s="155">
        <f t="shared" si="12"/>
        <v>0</v>
      </c>
      <c r="I195" s="23">
        <v>0</v>
      </c>
    </row>
    <row r="196" spans="1:9" x14ac:dyDescent="0.25">
      <c r="A196" s="189"/>
      <c r="B196" s="190"/>
      <c r="C196" s="164"/>
      <c r="D196" s="191"/>
      <c r="E196" s="164"/>
      <c r="F196" s="165"/>
      <c r="G196" s="166"/>
      <c r="H196" s="165"/>
    </row>
    <row r="197" spans="1:9" ht="15.6" x14ac:dyDescent="0.25">
      <c r="A197" s="206" t="s">
        <v>69</v>
      </c>
      <c r="B197" s="207"/>
      <c r="C197" s="207"/>
      <c r="D197" s="207"/>
      <c r="E197" s="207"/>
      <c r="F197" s="207"/>
      <c r="G197" s="207"/>
      <c r="H197" s="207"/>
      <c r="I197" s="208"/>
    </row>
    <row r="198" spans="1:9" ht="26.4" x14ac:dyDescent="0.25">
      <c r="A198" s="198" t="s">
        <v>70</v>
      </c>
      <c r="B198" s="168" t="s">
        <v>84</v>
      </c>
      <c r="C198" s="152" t="s">
        <v>71</v>
      </c>
      <c r="D198" s="153">
        <v>20</v>
      </c>
      <c r="E198" s="152" t="s">
        <v>0</v>
      </c>
      <c r="F198" s="23">
        <v>0</v>
      </c>
      <c r="G198" s="154" t="s">
        <v>1</v>
      </c>
      <c r="H198" s="155">
        <f t="shared" ref="H198" si="13">+F198*D198</f>
        <v>0</v>
      </c>
      <c r="I198" s="23">
        <v>0</v>
      </c>
    </row>
    <row r="200" spans="1:9" ht="26.4" x14ac:dyDescent="0.25">
      <c r="B200" s="12"/>
      <c r="F200" s="20" t="s">
        <v>63</v>
      </c>
      <c r="H200" s="199"/>
      <c r="I200" s="20" t="s">
        <v>238</v>
      </c>
    </row>
    <row r="201" spans="1:9" x14ac:dyDescent="0.25">
      <c r="B201" s="12"/>
      <c r="D201" s="21"/>
      <c r="E201" s="43" t="s">
        <v>218</v>
      </c>
      <c r="F201" s="114">
        <f>'OC FAIR Pricing 2025'!F201</f>
        <v>0</v>
      </c>
      <c r="G201" s="12"/>
      <c r="H201" s="43" t="s">
        <v>218</v>
      </c>
      <c r="I201" s="22">
        <f>+'OC FAIR Pricing 2025'!I201</f>
        <v>0</v>
      </c>
    </row>
    <row r="202" spans="1:9" x14ac:dyDescent="0.25">
      <c r="B202" s="12"/>
      <c r="D202" s="21"/>
      <c r="E202" s="43" t="s">
        <v>219</v>
      </c>
      <c r="F202" s="22">
        <f>+'OC FAIR Pricing 2026'!F202</f>
        <v>0</v>
      </c>
      <c r="G202" s="12"/>
      <c r="H202" s="43" t="s">
        <v>219</v>
      </c>
      <c r="I202" s="22">
        <f>+'OC FAIR Pricing 2026'!I202</f>
        <v>0</v>
      </c>
    </row>
    <row r="203" spans="1:9" x14ac:dyDescent="0.25">
      <c r="B203" s="12"/>
      <c r="D203" s="21"/>
      <c r="E203" s="43" t="s">
        <v>220</v>
      </c>
      <c r="F203" s="22" t="e">
        <f>+'OC FAIR Pricing 2027'!F203</f>
        <v>#VALUE!</v>
      </c>
      <c r="G203" s="12"/>
      <c r="H203" s="43" t="s">
        <v>220</v>
      </c>
      <c r="I203" s="22">
        <f>+'OC FAIR Pricing 2027'!I203</f>
        <v>0</v>
      </c>
    </row>
    <row r="204" spans="1:9" x14ac:dyDescent="0.25">
      <c r="B204" s="12"/>
      <c r="D204" s="21"/>
      <c r="E204" s="43" t="s">
        <v>221</v>
      </c>
      <c r="F204" s="22">
        <f>SUM(H11:H198)</f>
        <v>0</v>
      </c>
      <c r="G204" s="12"/>
      <c r="H204" s="43" t="s">
        <v>221</v>
      </c>
      <c r="I204" s="22">
        <f>SUM(I11:I198)</f>
        <v>0</v>
      </c>
    </row>
    <row r="205" spans="1:9" x14ac:dyDescent="0.25">
      <c r="B205" s="12"/>
      <c r="D205" s="21"/>
      <c r="E205" s="43" t="s">
        <v>222</v>
      </c>
      <c r="F205" s="22">
        <f>+'OC FAIR Pricing 2029'!F205</f>
        <v>0</v>
      </c>
      <c r="G205" s="12"/>
      <c r="H205" s="43" t="s">
        <v>222</v>
      </c>
      <c r="I205" s="22">
        <f>+'OC FAIR Pricing 2029'!I205</f>
        <v>0</v>
      </c>
    </row>
    <row r="206" spans="1:9" x14ac:dyDescent="0.25">
      <c r="B206" s="12"/>
      <c r="C206" s="42" t="s">
        <v>227</v>
      </c>
      <c r="E206" s="42"/>
      <c r="F206" s="22" t="e">
        <f>SUM(F201:F205)</f>
        <v>#VALUE!</v>
      </c>
      <c r="G206" s="12"/>
      <c r="H206" s="42" t="s">
        <v>239</v>
      </c>
      <c r="I206" s="22">
        <f>SUM(I201:I205)</f>
        <v>0</v>
      </c>
    </row>
    <row r="210" spans="3:6" x14ac:dyDescent="0.25">
      <c r="C210" s="144" t="s">
        <v>240</v>
      </c>
      <c r="D210" s="27"/>
      <c r="F210" s="22" t="e">
        <f>F206+I206</f>
        <v>#VALUE!</v>
      </c>
    </row>
  </sheetData>
  <sheetProtection algorithmName="SHA-512" hashValue="7O0HXGlGn4x4E1X3xkDZBg2aWglLkMv27JHTMyyqVC9KJBD8sREmZZcSCsJblz9zmZSXI38PBVfiiEnEkZHSEA==" saltValue="UFAneFRxmuEgJjkXupuVPw==" spinCount="100000" sheet="1" selectLockedCells="1"/>
  <mergeCells count="21">
    <mergeCell ref="A170:I170"/>
    <mergeCell ref="A176:I176"/>
    <mergeCell ref="A197:I197"/>
    <mergeCell ref="A106:I106"/>
    <mergeCell ref="A91:I91"/>
    <mergeCell ref="A110:I110"/>
    <mergeCell ref="A117:I117"/>
    <mergeCell ref="A139:I139"/>
    <mergeCell ref="A1:H1"/>
    <mergeCell ref="A2:H2"/>
    <mergeCell ref="A3:B3"/>
    <mergeCell ref="A4:H4"/>
    <mergeCell ref="A5:I5"/>
    <mergeCell ref="A65:I65"/>
    <mergeCell ref="A77:I77"/>
    <mergeCell ref="A81:I81"/>
    <mergeCell ref="A6:H6"/>
    <mergeCell ref="A8:I8"/>
    <mergeCell ref="A10:I10"/>
    <mergeCell ref="A53:I53"/>
    <mergeCell ref="A59:I5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I210"/>
  <sheetViews>
    <sheetView showGridLines="0" topLeftCell="A112" zoomScaleNormal="100" workbookViewId="0">
      <selection activeCell="F13" sqref="F13"/>
    </sheetView>
  </sheetViews>
  <sheetFormatPr defaultColWidth="9.109375" defaultRowHeight="13.2" x14ac:dyDescent="0.25"/>
  <cols>
    <col min="1" max="1" width="42.33203125" style="15" customWidth="1"/>
    <col min="2" max="2" width="18.88671875" style="16" customWidth="1"/>
    <col min="3" max="3" width="14.44140625" style="17" customWidth="1"/>
    <col min="4" max="4" width="14.44140625" style="18" customWidth="1"/>
    <col min="5" max="5" width="2.109375" style="17" customWidth="1"/>
    <col min="6" max="6" width="14.44140625" style="27" customWidth="1"/>
    <col min="7" max="7" width="2.109375" style="19" customWidth="1"/>
    <col min="8" max="8" width="20.44140625" style="27" customWidth="1"/>
    <col min="9" max="9" width="14.44140625" style="27" customWidth="1"/>
    <col min="10" max="16384" width="9.109375" style="12"/>
  </cols>
  <sheetData>
    <row r="1" spans="1:9" ht="14.1" customHeight="1" x14ac:dyDescent="0.25">
      <c r="A1" s="201" t="s">
        <v>127</v>
      </c>
      <c r="B1" s="201"/>
      <c r="C1" s="201"/>
      <c r="D1" s="201"/>
      <c r="E1" s="201"/>
      <c r="F1" s="201"/>
      <c r="G1" s="201"/>
      <c r="H1" s="201"/>
      <c r="I1" s="5"/>
    </row>
    <row r="2" spans="1:9" ht="14.1" customHeight="1" x14ac:dyDescent="0.25">
      <c r="A2" s="201" t="s">
        <v>246</v>
      </c>
      <c r="B2" s="201"/>
      <c r="C2" s="201"/>
      <c r="D2" s="201"/>
      <c r="E2" s="201"/>
      <c r="F2" s="201"/>
      <c r="G2" s="201"/>
      <c r="H2" s="201"/>
      <c r="I2" s="5"/>
    </row>
    <row r="3" spans="1:9" ht="13.8" x14ac:dyDescent="0.25">
      <c r="A3" s="203" t="s">
        <v>76</v>
      </c>
      <c r="B3" s="203"/>
      <c r="C3" s="8" t="s">
        <v>77</v>
      </c>
      <c r="D3" s="8"/>
      <c r="E3" s="8"/>
      <c r="F3" s="10"/>
      <c r="G3" s="10"/>
      <c r="H3" s="10"/>
      <c r="I3" s="10"/>
    </row>
    <row r="4" spans="1:9" x14ac:dyDescent="0.25">
      <c r="A4" s="202" t="s">
        <v>78</v>
      </c>
      <c r="B4" s="202"/>
      <c r="C4" s="202"/>
      <c r="D4" s="202"/>
      <c r="E4" s="202"/>
      <c r="F4" s="202"/>
      <c r="G4" s="202"/>
      <c r="H4" s="202"/>
      <c r="I4" s="12"/>
    </row>
    <row r="5" spans="1:9" s="13" customFormat="1" ht="63" customHeight="1" x14ac:dyDescent="0.3">
      <c r="A5" s="205" t="s">
        <v>130</v>
      </c>
      <c r="B5" s="205"/>
      <c r="C5" s="205"/>
      <c r="D5" s="205"/>
      <c r="E5" s="205"/>
      <c r="F5" s="205"/>
      <c r="G5" s="205"/>
      <c r="H5" s="205"/>
      <c r="I5" s="205"/>
    </row>
    <row r="6" spans="1:9" s="13" customFormat="1" ht="28.5" customHeight="1" x14ac:dyDescent="0.3">
      <c r="A6" s="204" t="s">
        <v>228</v>
      </c>
      <c r="B6" s="204"/>
      <c r="C6" s="204"/>
      <c r="D6" s="204"/>
      <c r="E6" s="204"/>
      <c r="F6" s="204"/>
      <c r="G6" s="204"/>
      <c r="H6" s="204"/>
    </row>
    <row r="7" spans="1:9" s="13" customFormat="1" ht="12.75" customHeight="1" x14ac:dyDescent="0.3">
      <c r="A7" s="145"/>
      <c r="B7" s="145"/>
      <c r="C7" s="145"/>
      <c r="D7" s="145"/>
      <c r="E7" s="145"/>
      <c r="F7" s="9"/>
      <c r="G7" s="9"/>
      <c r="H7" s="9"/>
      <c r="I7" s="9"/>
    </row>
    <row r="8" spans="1:9" ht="13.8" x14ac:dyDescent="0.25">
      <c r="A8" s="221" t="s">
        <v>245</v>
      </c>
      <c r="B8" s="222"/>
      <c r="C8" s="222"/>
      <c r="D8" s="222"/>
      <c r="E8" s="222"/>
      <c r="F8" s="222"/>
      <c r="G8" s="222"/>
      <c r="H8" s="222"/>
      <c r="I8" s="223"/>
    </row>
    <row r="9" spans="1:9" s="25" customFormat="1" ht="39.6" x14ac:dyDescent="0.3">
      <c r="A9" s="146" t="s">
        <v>23</v>
      </c>
      <c r="B9" s="147" t="s">
        <v>138</v>
      </c>
      <c r="C9" s="147" t="s">
        <v>52</v>
      </c>
      <c r="D9" s="148" t="s">
        <v>81</v>
      </c>
      <c r="E9" s="146" t="s">
        <v>0</v>
      </c>
      <c r="F9" s="20" t="s">
        <v>95</v>
      </c>
      <c r="G9" s="149" t="s">
        <v>1</v>
      </c>
      <c r="H9" s="20" t="s">
        <v>63</v>
      </c>
      <c r="I9" s="20" t="s">
        <v>129</v>
      </c>
    </row>
    <row r="10" spans="1:9" ht="15.6" x14ac:dyDescent="0.3">
      <c r="A10" s="218" t="s">
        <v>64</v>
      </c>
      <c r="B10" s="219"/>
      <c r="C10" s="219"/>
      <c r="D10" s="219"/>
      <c r="E10" s="219"/>
      <c r="F10" s="219"/>
      <c r="G10" s="219"/>
      <c r="H10" s="219"/>
      <c r="I10" s="220"/>
    </row>
    <row r="11" spans="1:9" x14ac:dyDescent="0.25">
      <c r="A11" s="150" t="s">
        <v>139</v>
      </c>
      <c r="B11" s="151" t="s">
        <v>108</v>
      </c>
      <c r="C11" s="152" t="s">
        <v>53</v>
      </c>
      <c r="D11" s="153">
        <v>2</v>
      </c>
      <c r="E11" s="152" t="s">
        <v>0</v>
      </c>
      <c r="F11" s="23">
        <v>0</v>
      </c>
      <c r="G11" s="154" t="s">
        <v>1</v>
      </c>
      <c r="H11" s="155">
        <f t="shared" ref="H11:H49" si="0">+F11*D11</f>
        <v>0</v>
      </c>
      <c r="I11" s="23">
        <v>0</v>
      </c>
    </row>
    <row r="12" spans="1:9" x14ac:dyDescent="0.25">
      <c r="A12" s="150" t="s">
        <v>139</v>
      </c>
      <c r="B12" s="151" t="s">
        <v>2</v>
      </c>
      <c r="C12" s="152" t="s">
        <v>53</v>
      </c>
      <c r="D12" s="153">
        <v>112</v>
      </c>
      <c r="E12" s="152" t="s">
        <v>0</v>
      </c>
      <c r="F12" s="23">
        <v>0</v>
      </c>
      <c r="G12" s="154" t="s">
        <v>1</v>
      </c>
      <c r="H12" s="155">
        <f t="shared" si="0"/>
        <v>0</v>
      </c>
      <c r="I12" s="23">
        <v>0</v>
      </c>
    </row>
    <row r="13" spans="1:9" x14ac:dyDescent="0.25">
      <c r="A13" s="150" t="s">
        <v>139</v>
      </c>
      <c r="B13" s="151" t="s">
        <v>3</v>
      </c>
      <c r="C13" s="152" t="s">
        <v>53</v>
      </c>
      <c r="D13" s="153">
        <v>25</v>
      </c>
      <c r="E13" s="152" t="s">
        <v>0</v>
      </c>
      <c r="F13" s="23">
        <v>0</v>
      </c>
      <c r="G13" s="154" t="s">
        <v>1</v>
      </c>
      <c r="H13" s="155">
        <f t="shared" si="0"/>
        <v>0</v>
      </c>
      <c r="I13" s="23">
        <v>0</v>
      </c>
    </row>
    <row r="14" spans="1:9" x14ac:dyDescent="0.25">
      <c r="A14" s="150" t="s">
        <v>139</v>
      </c>
      <c r="B14" s="151" t="s">
        <v>4</v>
      </c>
      <c r="C14" s="152" t="s">
        <v>53</v>
      </c>
      <c r="D14" s="153">
        <v>32</v>
      </c>
      <c r="E14" s="152" t="s">
        <v>0</v>
      </c>
      <c r="F14" s="23">
        <v>0</v>
      </c>
      <c r="G14" s="154" t="s">
        <v>1</v>
      </c>
      <c r="H14" s="155">
        <f t="shared" si="0"/>
        <v>0</v>
      </c>
      <c r="I14" s="23">
        <v>0</v>
      </c>
    </row>
    <row r="15" spans="1:9" x14ac:dyDescent="0.25">
      <c r="A15" s="150" t="s">
        <v>139</v>
      </c>
      <c r="B15" s="151" t="s">
        <v>101</v>
      </c>
      <c r="C15" s="152" t="s">
        <v>53</v>
      </c>
      <c r="D15" s="153">
        <v>1</v>
      </c>
      <c r="E15" s="152" t="s">
        <v>0</v>
      </c>
      <c r="F15" s="23">
        <v>0</v>
      </c>
      <c r="G15" s="154" t="s">
        <v>1</v>
      </c>
      <c r="H15" s="155">
        <f t="shared" si="0"/>
        <v>0</v>
      </c>
      <c r="I15" s="23">
        <v>0</v>
      </c>
    </row>
    <row r="16" spans="1:9" x14ac:dyDescent="0.25">
      <c r="A16" s="150" t="s">
        <v>139</v>
      </c>
      <c r="B16" s="151" t="s">
        <v>5</v>
      </c>
      <c r="C16" s="152" t="s">
        <v>53</v>
      </c>
      <c r="D16" s="153">
        <v>12</v>
      </c>
      <c r="E16" s="152" t="s">
        <v>0</v>
      </c>
      <c r="F16" s="23">
        <v>0</v>
      </c>
      <c r="G16" s="154" t="s">
        <v>1</v>
      </c>
      <c r="H16" s="155">
        <f t="shared" si="0"/>
        <v>0</v>
      </c>
      <c r="I16" s="23">
        <v>0</v>
      </c>
    </row>
    <row r="17" spans="1:9" x14ac:dyDescent="0.25">
      <c r="A17" s="150" t="s">
        <v>139</v>
      </c>
      <c r="B17" s="151" t="s">
        <v>6</v>
      </c>
      <c r="C17" s="152" t="s">
        <v>53</v>
      </c>
      <c r="D17" s="153">
        <v>2</v>
      </c>
      <c r="E17" s="152" t="s">
        <v>0</v>
      </c>
      <c r="F17" s="23">
        <v>0</v>
      </c>
      <c r="G17" s="154" t="s">
        <v>1</v>
      </c>
      <c r="H17" s="155">
        <f t="shared" si="0"/>
        <v>0</v>
      </c>
      <c r="I17" s="23">
        <v>0</v>
      </c>
    </row>
    <row r="18" spans="1:9" x14ac:dyDescent="0.25">
      <c r="A18" s="150" t="s">
        <v>139</v>
      </c>
      <c r="B18" s="151" t="s">
        <v>7</v>
      </c>
      <c r="C18" s="152" t="s">
        <v>53</v>
      </c>
      <c r="D18" s="153">
        <v>30</v>
      </c>
      <c r="E18" s="152" t="s">
        <v>0</v>
      </c>
      <c r="F18" s="23">
        <v>0</v>
      </c>
      <c r="G18" s="154" t="s">
        <v>1</v>
      </c>
      <c r="H18" s="155">
        <f t="shared" si="0"/>
        <v>0</v>
      </c>
      <c r="I18" s="23">
        <v>0</v>
      </c>
    </row>
    <row r="19" spans="1:9" x14ac:dyDescent="0.25">
      <c r="A19" s="150" t="s">
        <v>139</v>
      </c>
      <c r="B19" s="151" t="s">
        <v>8</v>
      </c>
      <c r="C19" s="152" t="s">
        <v>53</v>
      </c>
      <c r="D19" s="153">
        <v>10</v>
      </c>
      <c r="E19" s="152" t="s">
        <v>0</v>
      </c>
      <c r="F19" s="23">
        <v>0</v>
      </c>
      <c r="G19" s="154" t="s">
        <v>1</v>
      </c>
      <c r="H19" s="155">
        <f t="shared" si="0"/>
        <v>0</v>
      </c>
      <c r="I19" s="23">
        <v>0</v>
      </c>
    </row>
    <row r="20" spans="1:9" x14ac:dyDescent="0.25">
      <c r="A20" s="150" t="s">
        <v>139</v>
      </c>
      <c r="B20" s="151" t="s">
        <v>9</v>
      </c>
      <c r="C20" s="152" t="s">
        <v>53</v>
      </c>
      <c r="D20" s="153">
        <v>5</v>
      </c>
      <c r="E20" s="152" t="s">
        <v>0</v>
      </c>
      <c r="F20" s="23">
        <v>0</v>
      </c>
      <c r="G20" s="154" t="s">
        <v>1</v>
      </c>
      <c r="H20" s="155">
        <f t="shared" si="0"/>
        <v>0</v>
      </c>
      <c r="I20" s="23">
        <v>0</v>
      </c>
    </row>
    <row r="21" spans="1:9" x14ac:dyDescent="0.25">
      <c r="A21" s="150" t="s">
        <v>139</v>
      </c>
      <c r="B21" s="151" t="s">
        <v>10</v>
      </c>
      <c r="C21" s="152" t="s">
        <v>53</v>
      </c>
      <c r="D21" s="153">
        <v>35</v>
      </c>
      <c r="E21" s="152" t="s">
        <v>0</v>
      </c>
      <c r="F21" s="23">
        <v>0</v>
      </c>
      <c r="G21" s="154" t="s">
        <v>1</v>
      </c>
      <c r="H21" s="155">
        <f t="shared" si="0"/>
        <v>0</v>
      </c>
      <c r="I21" s="23">
        <v>0</v>
      </c>
    </row>
    <row r="22" spans="1:9" x14ac:dyDescent="0.25">
      <c r="A22" s="150" t="s">
        <v>139</v>
      </c>
      <c r="B22" s="151" t="s">
        <v>11</v>
      </c>
      <c r="C22" s="152" t="s">
        <v>53</v>
      </c>
      <c r="D22" s="153">
        <v>10</v>
      </c>
      <c r="E22" s="152" t="s">
        <v>0</v>
      </c>
      <c r="F22" s="23">
        <v>0</v>
      </c>
      <c r="G22" s="154" t="s">
        <v>1</v>
      </c>
      <c r="H22" s="155">
        <f t="shared" si="0"/>
        <v>0</v>
      </c>
      <c r="I22" s="23">
        <v>0</v>
      </c>
    </row>
    <row r="23" spans="1:9" x14ac:dyDescent="0.25">
      <c r="A23" s="150" t="s">
        <v>139</v>
      </c>
      <c r="B23" s="151" t="s">
        <v>102</v>
      </c>
      <c r="C23" s="152" t="s">
        <v>53</v>
      </c>
      <c r="D23" s="153">
        <v>1</v>
      </c>
      <c r="E23" s="152" t="s">
        <v>0</v>
      </c>
      <c r="F23" s="23">
        <v>0</v>
      </c>
      <c r="G23" s="154" t="s">
        <v>1</v>
      </c>
      <c r="H23" s="155">
        <f t="shared" si="0"/>
        <v>0</v>
      </c>
      <c r="I23" s="23">
        <v>0</v>
      </c>
    </row>
    <row r="24" spans="1:9" x14ac:dyDescent="0.25">
      <c r="A24" s="150" t="s">
        <v>139</v>
      </c>
      <c r="B24" s="151" t="s">
        <v>12</v>
      </c>
      <c r="C24" s="152" t="s">
        <v>53</v>
      </c>
      <c r="D24" s="153">
        <v>2</v>
      </c>
      <c r="E24" s="152" t="s">
        <v>0</v>
      </c>
      <c r="F24" s="23">
        <v>0</v>
      </c>
      <c r="G24" s="154" t="s">
        <v>1</v>
      </c>
      <c r="H24" s="155">
        <f t="shared" si="0"/>
        <v>0</v>
      </c>
      <c r="I24" s="23">
        <v>0</v>
      </c>
    </row>
    <row r="25" spans="1:9" x14ac:dyDescent="0.25">
      <c r="A25" s="150" t="s">
        <v>139</v>
      </c>
      <c r="B25" s="151" t="s">
        <v>13</v>
      </c>
      <c r="C25" s="152" t="s">
        <v>53</v>
      </c>
      <c r="D25" s="153">
        <v>3</v>
      </c>
      <c r="E25" s="152" t="s">
        <v>0</v>
      </c>
      <c r="F25" s="23">
        <v>0</v>
      </c>
      <c r="G25" s="154" t="s">
        <v>1</v>
      </c>
      <c r="H25" s="155">
        <f t="shared" si="0"/>
        <v>0</v>
      </c>
      <c r="I25" s="23">
        <v>0</v>
      </c>
    </row>
    <row r="26" spans="1:9" x14ac:dyDescent="0.25">
      <c r="A26" s="150" t="s">
        <v>139</v>
      </c>
      <c r="B26" s="151" t="s">
        <v>103</v>
      </c>
      <c r="C26" s="152" t="s">
        <v>53</v>
      </c>
      <c r="D26" s="153">
        <v>2</v>
      </c>
      <c r="E26" s="152" t="s">
        <v>0</v>
      </c>
      <c r="F26" s="23">
        <v>0</v>
      </c>
      <c r="G26" s="154" t="s">
        <v>1</v>
      </c>
      <c r="H26" s="155">
        <f t="shared" si="0"/>
        <v>0</v>
      </c>
      <c r="I26" s="23">
        <v>0</v>
      </c>
    </row>
    <row r="27" spans="1:9" x14ac:dyDescent="0.25">
      <c r="A27" s="150" t="s">
        <v>139</v>
      </c>
      <c r="B27" s="151" t="s">
        <v>15</v>
      </c>
      <c r="C27" s="152" t="s">
        <v>53</v>
      </c>
      <c r="D27" s="153">
        <v>4</v>
      </c>
      <c r="E27" s="152" t="s">
        <v>0</v>
      </c>
      <c r="F27" s="23">
        <v>0</v>
      </c>
      <c r="G27" s="154" t="s">
        <v>1</v>
      </c>
      <c r="H27" s="155">
        <f t="shared" si="0"/>
        <v>0</v>
      </c>
      <c r="I27" s="23">
        <v>0</v>
      </c>
    </row>
    <row r="28" spans="1:9" x14ac:dyDescent="0.25">
      <c r="A28" s="150" t="s">
        <v>139</v>
      </c>
      <c r="B28" s="151" t="s">
        <v>16</v>
      </c>
      <c r="C28" s="152" t="s">
        <v>53</v>
      </c>
      <c r="D28" s="153">
        <v>3</v>
      </c>
      <c r="E28" s="152" t="s">
        <v>0</v>
      </c>
      <c r="F28" s="23">
        <v>0</v>
      </c>
      <c r="G28" s="154" t="s">
        <v>1</v>
      </c>
      <c r="H28" s="155">
        <f t="shared" si="0"/>
        <v>0</v>
      </c>
      <c r="I28" s="23">
        <v>0</v>
      </c>
    </row>
    <row r="29" spans="1:9" x14ac:dyDescent="0.25">
      <c r="A29" s="150" t="s">
        <v>21</v>
      </c>
      <c r="B29" s="151" t="s">
        <v>2</v>
      </c>
      <c r="C29" s="152" t="s">
        <v>53</v>
      </c>
      <c r="D29" s="153">
        <v>3</v>
      </c>
      <c r="E29" s="152" t="s">
        <v>0</v>
      </c>
      <c r="F29" s="23">
        <v>0</v>
      </c>
      <c r="G29" s="154" t="s">
        <v>1</v>
      </c>
      <c r="H29" s="155">
        <f t="shared" si="0"/>
        <v>0</v>
      </c>
      <c r="I29" s="23">
        <v>0</v>
      </c>
    </row>
    <row r="30" spans="1:9" x14ac:dyDescent="0.25">
      <c r="A30" s="150" t="s">
        <v>21</v>
      </c>
      <c r="B30" s="151" t="s">
        <v>3</v>
      </c>
      <c r="C30" s="152" t="s">
        <v>53</v>
      </c>
      <c r="D30" s="153">
        <v>1</v>
      </c>
      <c r="E30" s="152" t="s">
        <v>0</v>
      </c>
      <c r="F30" s="23">
        <v>0</v>
      </c>
      <c r="G30" s="154" t="s">
        <v>1</v>
      </c>
      <c r="H30" s="155">
        <f t="shared" si="0"/>
        <v>0</v>
      </c>
      <c r="I30" s="23">
        <v>0</v>
      </c>
    </row>
    <row r="31" spans="1:9" x14ac:dyDescent="0.25">
      <c r="A31" s="150" t="s">
        <v>21</v>
      </c>
      <c r="B31" s="151" t="s">
        <v>4</v>
      </c>
      <c r="C31" s="152" t="s">
        <v>53</v>
      </c>
      <c r="D31" s="153">
        <v>6</v>
      </c>
      <c r="E31" s="152" t="s">
        <v>0</v>
      </c>
      <c r="F31" s="23">
        <v>0</v>
      </c>
      <c r="G31" s="154" t="s">
        <v>1</v>
      </c>
      <c r="H31" s="155">
        <f t="shared" si="0"/>
        <v>0</v>
      </c>
      <c r="I31" s="23">
        <v>0</v>
      </c>
    </row>
    <row r="32" spans="1:9" x14ac:dyDescent="0.25">
      <c r="A32" s="150" t="s">
        <v>21</v>
      </c>
      <c r="B32" s="151" t="s">
        <v>5</v>
      </c>
      <c r="C32" s="152" t="s">
        <v>53</v>
      </c>
      <c r="D32" s="153">
        <v>1</v>
      </c>
      <c r="E32" s="152" t="s">
        <v>0</v>
      </c>
      <c r="F32" s="23">
        <v>0</v>
      </c>
      <c r="G32" s="154" t="s">
        <v>1</v>
      </c>
      <c r="H32" s="155">
        <f t="shared" si="0"/>
        <v>0</v>
      </c>
      <c r="I32" s="23">
        <v>0</v>
      </c>
    </row>
    <row r="33" spans="1:9" x14ac:dyDescent="0.25">
      <c r="A33" s="150" t="s">
        <v>21</v>
      </c>
      <c r="B33" s="151" t="s">
        <v>7</v>
      </c>
      <c r="C33" s="152" t="s">
        <v>53</v>
      </c>
      <c r="D33" s="153">
        <v>3</v>
      </c>
      <c r="E33" s="152" t="s">
        <v>0</v>
      </c>
      <c r="F33" s="23">
        <v>0</v>
      </c>
      <c r="G33" s="154" t="s">
        <v>1</v>
      </c>
      <c r="H33" s="155">
        <f t="shared" si="0"/>
        <v>0</v>
      </c>
      <c r="I33" s="23">
        <v>0</v>
      </c>
    </row>
    <row r="34" spans="1:9" x14ac:dyDescent="0.25">
      <c r="A34" s="150" t="s">
        <v>21</v>
      </c>
      <c r="B34" s="151" t="s">
        <v>10</v>
      </c>
      <c r="C34" s="152" t="s">
        <v>53</v>
      </c>
      <c r="D34" s="153">
        <v>5</v>
      </c>
      <c r="E34" s="152" t="s">
        <v>0</v>
      </c>
      <c r="F34" s="23">
        <v>0</v>
      </c>
      <c r="G34" s="154" t="s">
        <v>1</v>
      </c>
      <c r="H34" s="155">
        <f t="shared" si="0"/>
        <v>0</v>
      </c>
      <c r="I34" s="23">
        <v>0</v>
      </c>
    </row>
    <row r="35" spans="1:9" x14ac:dyDescent="0.25">
      <c r="A35" s="150" t="s">
        <v>21</v>
      </c>
      <c r="B35" s="151" t="s">
        <v>11</v>
      </c>
      <c r="C35" s="152" t="s">
        <v>53</v>
      </c>
      <c r="D35" s="153">
        <v>2</v>
      </c>
      <c r="E35" s="152" t="s">
        <v>0</v>
      </c>
      <c r="F35" s="23">
        <v>0</v>
      </c>
      <c r="G35" s="154" t="s">
        <v>1</v>
      </c>
      <c r="H35" s="155">
        <f t="shared" si="0"/>
        <v>0</v>
      </c>
      <c r="I35" s="23">
        <v>0</v>
      </c>
    </row>
    <row r="36" spans="1:9" x14ac:dyDescent="0.25">
      <c r="A36" s="150" t="s">
        <v>21</v>
      </c>
      <c r="B36" s="151" t="s">
        <v>14</v>
      </c>
      <c r="C36" s="152" t="s">
        <v>53</v>
      </c>
      <c r="D36" s="153">
        <v>1</v>
      </c>
      <c r="E36" s="152" t="s">
        <v>0</v>
      </c>
      <c r="F36" s="23">
        <v>0</v>
      </c>
      <c r="G36" s="154" t="s">
        <v>1</v>
      </c>
      <c r="H36" s="155">
        <f t="shared" si="0"/>
        <v>0</v>
      </c>
      <c r="I36" s="23">
        <v>0</v>
      </c>
    </row>
    <row r="37" spans="1:9" x14ac:dyDescent="0.25">
      <c r="A37" s="150" t="s">
        <v>21</v>
      </c>
      <c r="B37" s="151" t="s">
        <v>15</v>
      </c>
      <c r="C37" s="152" t="s">
        <v>53</v>
      </c>
      <c r="D37" s="153">
        <v>1</v>
      </c>
      <c r="E37" s="152" t="s">
        <v>0</v>
      </c>
      <c r="F37" s="23">
        <v>0</v>
      </c>
      <c r="G37" s="154" t="s">
        <v>1</v>
      </c>
      <c r="H37" s="155">
        <f t="shared" si="0"/>
        <v>0</v>
      </c>
      <c r="I37" s="23">
        <v>0</v>
      </c>
    </row>
    <row r="38" spans="1:9" x14ac:dyDescent="0.25">
      <c r="A38" s="150" t="s">
        <v>21</v>
      </c>
      <c r="B38" s="151" t="s">
        <v>16</v>
      </c>
      <c r="C38" s="152" t="s">
        <v>53</v>
      </c>
      <c r="D38" s="153">
        <v>1</v>
      </c>
      <c r="E38" s="152" t="s">
        <v>0</v>
      </c>
      <c r="F38" s="23">
        <v>0</v>
      </c>
      <c r="G38" s="154" t="s">
        <v>1</v>
      </c>
      <c r="H38" s="155">
        <f t="shared" si="0"/>
        <v>0</v>
      </c>
      <c r="I38" s="23">
        <v>0</v>
      </c>
    </row>
    <row r="39" spans="1:9" x14ac:dyDescent="0.25">
      <c r="A39" s="150" t="s">
        <v>21</v>
      </c>
      <c r="B39" s="151" t="s">
        <v>17</v>
      </c>
      <c r="C39" s="152" t="s">
        <v>53</v>
      </c>
      <c r="D39" s="153">
        <v>5</v>
      </c>
      <c r="E39" s="152" t="s">
        <v>0</v>
      </c>
      <c r="F39" s="23">
        <v>0</v>
      </c>
      <c r="G39" s="154" t="s">
        <v>1</v>
      </c>
      <c r="H39" s="155">
        <f t="shared" si="0"/>
        <v>0</v>
      </c>
      <c r="I39" s="23">
        <v>0</v>
      </c>
    </row>
    <row r="40" spans="1:9" x14ac:dyDescent="0.25">
      <c r="A40" s="150" t="s">
        <v>21</v>
      </c>
      <c r="B40" s="151" t="s">
        <v>104</v>
      </c>
      <c r="C40" s="152" t="s">
        <v>53</v>
      </c>
      <c r="D40" s="153">
        <v>2</v>
      </c>
      <c r="E40" s="152" t="s">
        <v>0</v>
      </c>
      <c r="F40" s="23">
        <v>0</v>
      </c>
      <c r="G40" s="154" t="s">
        <v>1</v>
      </c>
      <c r="H40" s="155">
        <f t="shared" si="0"/>
        <v>0</v>
      </c>
      <c r="I40" s="23">
        <v>0</v>
      </c>
    </row>
    <row r="41" spans="1:9" x14ac:dyDescent="0.25">
      <c r="A41" s="150" t="s">
        <v>21</v>
      </c>
      <c r="B41" s="151" t="s">
        <v>18</v>
      </c>
      <c r="C41" s="152" t="s">
        <v>53</v>
      </c>
      <c r="D41" s="153">
        <v>1</v>
      </c>
      <c r="E41" s="152" t="s">
        <v>0</v>
      </c>
      <c r="F41" s="23">
        <v>0</v>
      </c>
      <c r="G41" s="154" t="s">
        <v>1</v>
      </c>
      <c r="H41" s="155">
        <f t="shared" si="0"/>
        <v>0</v>
      </c>
      <c r="I41" s="23">
        <v>0</v>
      </c>
    </row>
    <row r="42" spans="1:9" x14ac:dyDescent="0.25">
      <c r="A42" s="150" t="s">
        <v>21</v>
      </c>
      <c r="B42" s="151" t="s">
        <v>19</v>
      </c>
      <c r="C42" s="152" t="s">
        <v>53</v>
      </c>
      <c r="D42" s="153">
        <v>1</v>
      </c>
      <c r="E42" s="152" t="s">
        <v>0</v>
      </c>
      <c r="F42" s="23">
        <v>0</v>
      </c>
      <c r="G42" s="154" t="s">
        <v>1</v>
      </c>
      <c r="H42" s="155">
        <f t="shared" si="0"/>
        <v>0</v>
      </c>
      <c r="I42" s="23">
        <v>0</v>
      </c>
    </row>
    <row r="43" spans="1:9" x14ac:dyDescent="0.25">
      <c r="A43" s="150" t="s">
        <v>21</v>
      </c>
      <c r="B43" s="151" t="s">
        <v>20</v>
      </c>
      <c r="C43" s="152" t="s">
        <v>53</v>
      </c>
      <c r="D43" s="153">
        <v>1</v>
      </c>
      <c r="E43" s="152" t="s">
        <v>0</v>
      </c>
      <c r="F43" s="23">
        <v>0</v>
      </c>
      <c r="G43" s="154" t="s">
        <v>1</v>
      </c>
      <c r="H43" s="155">
        <f t="shared" si="0"/>
        <v>0</v>
      </c>
      <c r="I43" s="23">
        <v>0</v>
      </c>
    </row>
    <row r="44" spans="1:9" x14ac:dyDescent="0.25">
      <c r="A44" s="150" t="s">
        <v>21</v>
      </c>
      <c r="B44" s="151" t="s">
        <v>140</v>
      </c>
      <c r="C44" s="152" t="s">
        <v>53</v>
      </c>
      <c r="D44" s="153">
        <v>2</v>
      </c>
      <c r="E44" s="152" t="s">
        <v>0</v>
      </c>
      <c r="F44" s="23">
        <v>0</v>
      </c>
      <c r="G44" s="154" t="s">
        <v>1</v>
      </c>
      <c r="H44" s="155">
        <f t="shared" si="0"/>
        <v>0</v>
      </c>
      <c r="I44" s="23">
        <v>0</v>
      </c>
    </row>
    <row r="45" spans="1:9" x14ac:dyDescent="0.25">
      <c r="A45" s="150" t="s">
        <v>21</v>
      </c>
      <c r="B45" s="151" t="s">
        <v>141</v>
      </c>
      <c r="C45" s="152" t="s">
        <v>53</v>
      </c>
      <c r="D45" s="153">
        <v>1</v>
      </c>
      <c r="E45" s="152" t="s">
        <v>0</v>
      </c>
      <c r="F45" s="23">
        <v>0</v>
      </c>
      <c r="G45" s="154" t="s">
        <v>1</v>
      </c>
      <c r="H45" s="155">
        <f t="shared" si="0"/>
        <v>0</v>
      </c>
      <c r="I45" s="23">
        <v>0</v>
      </c>
    </row>
    <row r="46" spans="1:9" x14ac:dyDescent="0.25">
      <c r="A46" s="150" t="s">
        <v>21</v>
      </c>
      <c r="B46" s="151" t="s">
        <v>142</v>
      </c>
      <c r="C46" s="152" t="s">
        <v>53</v>
      </c>
      <c r="D46" s="153">
        <v>3</v>
      </c>
      <c r="E46" s="152" t="s">
        <v>0</v>
      </c>
      <c r="F46" s="23">
        <v>0</v>
      </c>
      <c r="G46" s="154" t="s">
        <v>1</v>
      </c>
      <c r="H46" s="155">
        <f t="shared" si="0"/>
        <v>0</v>
      </c>
      <c r="I46" s="23">
        <v>0</v>
      </c>
    </row>
    <row r="47" spans="1:9" x14ac:dyDescent="0.25">
      <c r="A47" s="150" t="s">
        <v>105</v>
      </c>
      <c r="B47" s="151" t="s">
        <v>106</v>
      </c>
      <c r="C47" s="152" t="s">
        <v>53</v>
      </c>
      <c r="D47" s="153">
        <v>1</v>
      </c>
      <c r="E47" s="152" t="s">
        <v>0</v>
      </c>
      <c r="F47" s="23">
        <v>0</v>
      </c>
      <c r="G47" s="154" t="s">
        <v>1</v>
      </c>
      <c r="H47" s="155">
        <f t="shared" si="0"/>
        <v>0</v>
      </c>
      <c r="I47" s="23">
        <v>0</v>
      </c>
    </row>
    <row r="48" spans="1:9" x14ac:dyDescent="0.25">
      <c r="A48" s="150" t="s">
        <v>105</v>
      </c>
      <c r="B48" s="151" t="s">
        <v>4</v>
      </c>
      <c r="C48" s="152" t="s">
        <v>53</v>
      </c>
      <c r="D48" s="153">
        <v>1</v>
      </c>
      <c r="E48" s="152" t="s">
        <v>0</v>
      </c>
      <c r="F48" s="23">
        <v>0</v>
      </c>
      <c r="G48" s="154" t="s">
        <v>1</v>
      </c>
      <c r="H48" s="155">
        <f t="shared" si="0"/>
        <v>0</v>
      </c>
      <c r="I48" s="23">
        <v>0</v>
      </c>
    </row>
    <row r="49" spans="1:9" x14ac:dyDescent="0.25">
      <c r="A49" s="150" t="s">
        <v>105</v>
      </c>
      <c r="B49" s="151" t="s">
        <v>10</v>
      </c>
      <c r="C49" s="152" t="s">
        <v>53</v>
      </c>
      <c r="D49" s="153">
        <v>2</v>
      </c>
      <c r="E49" s="152" t="s">
        <v>0</v>
      </c>
      <c r="F49" s="23">
        <v>0</v>
      </c>
      <c r="G49" s="154" t="s">
        <v>1</v>
      </c>
      <c r="H49" s="155">
        <f t="shared" si="0"/>
        <v>0</v>
      </c>
      <c r="I49" s="23">
        <v>0</v>
      </c>
    </row>
    <row r="50" spans="1:9" x14ac:dyDescent="0.25">
      <c r="A50" s="150" t="s">
        <v>105</v>
      </c>
      <c r="B50" s="151" t="s">
        <v>107</v>
      </c>
      <c r="C50" s="152" t="s">
        <v>53</v>
      </c>
      <c r="D50" s="153">
        <v>1</v>
      </c>
      <c r="E50" s="152" t="s">
        <v>0</v>
      </c>
      <c r="F50" s="23">
        <v>0</v>
      </c>
      <c r="G50" s="154" t="s">
        <v>1</v>
      </c>
      <c r="H50" s="155">
        <f>+F50*D50</f>
        <v>0</v>
      </c>
      <c r="I50" s="23">
        <v>0</v>
      </c>
    </row>
    <row r="51" spans="1:9" x14ac:dyDescent="0.25">
      <c r="A51" s="150" t="s">
        <v>105</v>
      </c>
      <c r="B51" s="151" t="s">
        <v>143</v>
      </c>
      <c r="C51" s="152" t="s">
        <v>53</v>
      </c>
      <c r="D51" s="152">
        <v>1</v>
      </c>
      <c r="E51" s="152" t="s">
        <v>0</v>
      </c>
      <c r="F51" s="23">
        <v>0</v>
      </c>
      <c r="G51" s="154" t="s">
        <v>1</v>
      </c>
      <c r="H51" s="155">
        <f>+F51*D51</f>
        <v>0</v>
      </c>
      <c r="I51" s="23">
        <v>0</v>
      </c>
    </row>
    <row r="52" spans="1:9" x14ac:dyDescent="0.25">
      <c r="A52" s="156"/>
      <c r="B52" s="157"/>
      <c r="C52" s="158"/>
      <c r="D52" s="159"/>
      <c r="E52" s="158"/>
      <c r="F52" s="160"/>
      <c r="G52" s="161"/>
      <c r="H52" s="160"/>
    </row>
    <row r="53" spans="1:9" ht="15.6" x14ac:dyDescent="0.3">
      <c r="A53" s="218" t="s">
        <v>65</v>
      </c>
      <c r="B53" s="219"/>
      <c r="C53" s="219"/>
      <c r="D53" s="219"/>
      <c r="E53" s="219"/>
      <c r="F53" s="219"/>
      <c r="G53" s="219"/>
      <c r="H53" s="219"/>
      <c r="I53" s="220"/>
    </row>
    <row r="54" spans="1:9" x14ac:dyDescent="0.25">
      <c r="A54" s="150" t="s">
        <v>144</v>
      </c>
      <c r="B54" s="162" t="s">
        <v>91</v>
      </c>
      <c r="C54" s="152" t="s">
        <v>53</v>
      </c>
      <c r="D54" s="153">
        <v>1</v>
      </c>
      <c r="E54" s="152" t="s">
        <v>0</v>
      </c>
      <c r="F54" s="23">
        <v>0</v>
      </c>
      <c r="G54" s="154" t="s">
        <v>1</v>
      </c>
      <c r="H54" s="155">
        <f t="shared" ref="H54:H56" si="1">+F54*D54</f>
        <v>0</v>
      </c>
      <c r="I54" s="23">
        <v>0</v>
      </c>
    </row>
    <row r="55" spans="1:9" x14ac:dyDescent="0.25">
      <c r="A55" s="150" t="s">
        <v>144</v>
      </c>
      <c r="B55" s="162" t="s">
        <v>90</v>
      </c>
      <c r="C55" s="152" t="s">
        <v>53</v>
      </c>
      <c r="D55" s="153">
        <v>1</v>
      </c>
      <c r="E55" s="152" t="s">
        <v>0</v>
      </c>
      <c r="F55" s="23">
        <v>0</v>
      </c>
      <c r="G55" s="154" t="s">
        <v>1</v>
      </c>
      <c r="H55" s="155">
        <f t="shared" si="1"/>
        <v>0</v>
      </c>
      <c r="I55" s="23">
        <v>0</v>
      </c>
    </row>
    <row r="56" spans="1:9" x14ac:dyDescent="0.25">
      <c r="A56" s="150" t="s">
        <v>144</v>
      </c>
      <c r="B56" s="162" t="s">
        <v>145</v>
      </c>
      <c r="C56" s="152" t="s">
        <v>53</v>
      </c>
      <c r="D56" s="153">
        <v>1</v>
      </c>
      <c r="E56" s="152" t="s">
        <v>0</v>
      </c>
      <c r="F56" s="23">
        <v>0</v>
      </c>
      <c r="G56" s="154" t="s">
        <v>1</v>
      </c>
      <c r="H56" s="155">
        <f t="shared" si="1"/>
        <v>0</v>
      </c>
      <c r="I56" s="23">
        <v>0</v>
      </c>
    </row>
    <row r="57" spans="1:9" x14ac:dyDescent="0.25">
      <c r="A57" s="150" t="s">
        <v>144</v>
      </c>
      <c r="B57" s="152" t="s">
        <v>146</v>
      </c>
      <c r="C57" s="163" t="s">
        <v>53</v>
      </c>
      <c r="D57" s="152">
        <v>1</v>
      </c>
      <c r="E57" s="152" t="s">
        <v>0</v>
      </c>
      <c r="F57" s="23">
        <v>0</v>
      </c>
      <c r="G57" s="154" t="s">
        <v>1</v>
      </c>
      <c r="H57" s="155">
        <f>+F57*D57</f>
        <v>0</v>
      </c>
      <c r="I57" s="23">
        <v>0</v>
      </c>
    </row>
    <row r="58" spans="1:9" x14ac:dyDescent="0.25">
      <c r="B58" s="164"/>
      <c r="D58" s="164"/>
      <c r="E58" s="164"/>
      <c r="F58" s="165"/>
      <c r="G58" s="166"/>
      <c r="H58" s="165"/>
    </row>
    <row r="59" spans="1:9" ht="15.6" x14ac:dyDescent="0.3">
      <c r="A59" s="218" t="s">
        <v>147</v>
      </c>
      <c r="B59" s="219"/>
      <c r="C59" s="219"/>
      <c r="D59" s="219"/>
      <c r="E59" s="219"/>
      <c r="F59" s="219"/>
      <c r="G59" s="219"/>
      <c r="H59" s="219"/>
      <c r="I59" s="220"/>
    </row>
    <row r="60" spans="1:9" x14ac:dyDescent="0.25">
      <c r="A60" s="150" t="s">
        <v>148</v>
      </c>
      <c r="B60" s="162" t="s">
        <v>84</v>
      </c>
      <c r="C60" s="152" t="s">
        <v>53</v>
      </c>
      <c r="D60" s="153">
        <v>50</v>
      </c>
      <c r="E60" s="152" t="s">
        <v>0</v>
      </c>
      <c r="F60" s="23">
        <v>0</v>
      </c>
      <c r="G60" s="154" t="s">
        <v>1</v>
      </c>
      <c r="H60" s="155">
        <f t="shared" ref="H60:H63" si="2">+F60*D60</f>
        <v>0</v>
      </c>
      <c r="I60" s="23">
        <v>0</v>
      </c>
    </row>
    <row r="61" spans="1:9" x14ac:dyDescent="0.25">
      <c r="A61" s="150" t="s">
        <v>149</v>
      </c>
      <c r="B61" s="162" t="s">
        <v>150</v>
      </c>
      <c r="C61" s="152" t="s">
        <v>53</v>
      </c>
      <c r="D61" s="153">
        <v>30</v>
      </c>
      <c r="E61" s="152" t="s">
        <v>0</v>
      </c>
      <c r="F61" s="23">
        <v>0</v>
      </c>
      <c r="G61" s="154" t="s">
        <v>1</v>
      </c>
      <c r="H61" s="155">
        <f t="shared" si="2"/>
        <v>0</v>
      </c>
      <c r="I61" s="23">
        <v>0</v>
      </c>
    </row>
    <row r="62" spans="1:9" x14ac:dyDescent="0.25">
      <c r="A62" s="167" t="s">
        <v>151</v>
      </c>
      <c r="B62" s="168" t="s">
        <v>68</v>
      </c>
      <c r="C62" s="152" t="s">
        <v>124</v>
      </c>
      <c r="D62" s="153">
        <v>640</v>
      </c>
      <c r="E62" s="152" t="s">
        <v>0</v>
      </c>
      <c r="F62" s="23">
        <v>0</v>
      </c>
      <c r="G62" s="154" t="s">
        <v>1</v>
      </c>
      <c r="H62" s="155">
        <f>+F62*D62</f>
        <v>0</v>
      </c>
      <c r="I62" s="23">
        <v>0</v>
      </c>
    </row>
    <row r="63" spans="1:9" x14ac:dyDescent="0.25">
      <c r="A63" s="150" t="s">
        <v>152</v>
      </c>
      <c r="B63" s="162" t="s">
        <v>84</v>
      </c>
      <c r="C63" s="152" t="s">
        <v>53</v>
      </c>
      <c r="D63" s="153">
        <v>30</v>
      </c>
      <c r="E63" s="152" t="s">
        <v>0</v>
      </c>
      <c r="F63" s="23">
        <v>0</v>
      </c>
      <c r="G63" s="154" t="s">
        <v>1</v>
      </c>
      <c r="H63" s="155">
        <f t="shared" si="2"/>
        <v>0</v>
      </c>
      <c r="I63" s="23">
        <v>0</v>
      </c>
    </row>
    <row r="64" spans="1:9" x14ac:dyDescent="0.25">
      <c r="A64" s="169"/>
      <c r="B64" s="170"/>
      <c r="C64" s="171"/>
      <c r="D64" s="172"/>
      <c r="E64" s="171"/>
      <c r="F64" s="173"/>
      <c r="G64" s="174"/>
      <c r="H64" s="173"/>
      <c r="I64" s="12"/>
    </row>
    <row r="65" spans="1:9" ht="15.6" x14ac:dyDescent="0.3">
      <c r="A65" s="218" t="s">
        <v>27</v>
      </c>
      <c r="B65" s="219"/>
      <c r="C65" s="219"/>
      <c r="D65" s="219"/>
      <c r="E65" s="219"/>
      <c r="F65" s="219"/>
      <c r="G65" s="219"/>
      <c r="H65" s="219"/>
      <c r="I65" s="220"/>
    </row>
    <row r="66" spans="1:9" x14ac:dyDescent="0.25">
      <c r="A66" s="167" t="s">
        <v>54</v>
      </c>
      <c r="B66" s="168" t="s">
        <v>85</v>
      </c>
      <c r="C66" s="152" t="s">
        <v>56</v>
      </c>
      <c r="D66" s="153">
        <v>7500</v>
      </c>
      <c r="E66" s="152" t="s">
        <v>0</v>
      </c>
      <c r="F66" s="23">
        <v>0</v>
      </c>
      <c r="G66" s="154" t="s">
        <v>1</v>
      </c>
      <c r="H66" s="155">
        <f t="shared" ref="H66:H75" si="3">+F66*D66</f>
        <v>0</v>
      </c>
      <c r="I66" s="23">
        <v>0</v>
      </c>
    </row>
    <row r="67" spans="1:9" x14ac:dyDescent="0.25">
      <c r="A67" s="167" t="s">
        <v>24</v>
      </c>
      <c r="B67" s="168" t="s">
        <v>85</v>
      </c>
      <c r="C67" s="152" t="s">
        <v>56</v>
      </c>
      <c r="D67" s="153">
        <v>9000</v>
      </c>
      <c r="E67" s="152" t="s">
        <v>0</v>
      </c>
      <c r="F67" s="23">
        <v>0</v>
      </c>
      <c r="G67" s="154" t="s">
        <v>1</v>
      </c>
      <c r="H67" s="155">
        <f t="shared" si="3"/>
        <v>0</v>
      </c>
      <c r="I67" s="23">
        <v>0</v>
      </c>
    </row>
    <row r="68" spans="1:9" x14ac:dyDescent="0.25">
      <c r="A68" s="167" t="s">
        <v>25</v>
      </c>
      <c r="B68" s="168" t="s">
        <v>85</v>
      </c>
      <c r="C68" s="152" t="s">
        <v>56</v>
      </c>
      <c r="D68" s="153">
        <v>2500</v>
      </c>
      <c r="E68" s="152" t="s">
        <v>0</v>
      </c>
      <c r="F68" s="23">
        <v>0</v>
      </c>
      <c r="G68" s="154" t="s">
        <v>1</v>
      </c>
      <c r="H68" s="155">
        <f t="shared" si="3"/>
        <v>0</v>
      </c>
      <c r="I68" s="23">
        <v>0</v>
      </c>
    </row>
    <row r="69" spans="1:9" x14ac:dyDescent="0.25">
      <c r="A69" s="167" t="s">
        <v>22</v>
      </c>
      <c r="B69" s="168" t="s">
        <v>85</v>
      </c>
      <c r="C69" s="152" t="s">
        <v>56</v>
      </c>
      <c r="D69" s="153">
        <v>300</v>
      </c>
      <c r="E69" s="152" t="s">
        <v>0</v>
      </c>
      <c r="F69" s="23">
        <v>0</v>
      </c>
      <c r="G69" s="154" t="s">
        <v>1</v>
      </c>
      <c r="H69" s="155">
        <f t="shared" si="3"/>
        <v>0</v>
      </c>
      <c r="I69" s="23">
        <v>0</v>
      </c>
    </row>
    <row r="70" spans="1:9" x14ac:dyDescent="0.25">
      <c r="A70" s="175" t="s">
        <v>26</v>
      </c>
      <c r="B70" s="168" t="s">
        <v>84</v>
      </c>
      <c r="C70" s="176" t="s">
        <v>56</v>
      </c>
      <c r="D70" s="177">
        <v>3500</v>
      </c>
      <c r="E70" s="176" t="s">
        <v>0</v>
      </c>
      <c r="F70" s="23">
        <v>0</v>
      </c>
      <c r="G70" s="178" t="s">
        <v>1</v>
      </c>
      <c r="H70" s="155">
        <f t="shared" si="3"/>
        <v>0</v>
      </c>
      <c r="I70" s="23">
        <v>0</v>
      </c>
    </row>
    <row r="71" spans="1:9" ht="14.4" x14ac:dyDescent="0.3">
      <c r="A71" s="179" t="s">
        <v>153</v>
      </c>
      <c r="B71" s="168" t="s">
        <v>154</v>
      </c>
      <c r="C71" s="176" t="s">
        <v>56</v>
      </c>
      <c r="D71" s="177">
        <v>5100</v>
      </c>
      <c r="E71" s="176" t="s">
        <v>0</v>
      </c>
      <c r="F71" s="23">
        <v>0</v>
      </c>
      <c r="G71" s="178" t="s">
        <v>1</v>
      </c>
      <c r="H71" s="155">
        <f t="shared" si="3"/>
        <v>0</v>
      </c>
      <c r="I71" s="23">
        <v>0</v>
      </c>
    </row>
    <row r="72" spans="1:9" ht="14.4" x14ac:dyDescent="0.3">
      <c r="A72" s="179" t="s">
        <v>155</v>
      </c>
      <c r="B72" s="168" t="s">
        <v>154</v>
      </c>
      <c r="C72" s="176" t="s">
        <v>56</v>
      </c>
      <c r="D72" s="177">
        <v>640</v>
      </c>
      <c r="E72" s="176" t="s">
        <v>0</v>
      </c>
      <c r="F72" s="23">
        <v>0</v>
      </c>
      <c r="G72" s="178" t="s">
        <v>1</v>
      </c>
      <c r="H72" s="155">
        <f t="shared" si="3"/>
        <v>0</v>
      </c>
      <c r="I72" s="23">
        <v>0</v>
      </c>
    </row>
    <row r="73" spans="1:9" ht="14.4" x14ac:dyDescent="0.3">
      <c r="A73" s="179" t="s">
        <v>156</v>
      </c>
      <c r="B73" s="168" t="s">
        <v>154</v>
      </c>
      <c r="C73" s="176" t="s">
        <v>56</v>
      </c>
      <c r="D73" s="177">
        <v>500</v>
      </c>
      <c r="E73" s="176" t="s">
        <v>0</v>
      </c>
      <c r="F73" s="23">
        <v>0</v>
      </c>
      <c r="G73" s="178" t="s">
        <v>1</v>
      </c>
      <c r="H73" s="155">
        <f t="shared" si="3"/>
        <v>0</v>
      </c>
      <c r="I73" s="23">
        <v>0</v>
      </c>
    </row>
    <row r="74" spans="1:9" ht="12.75" customHeight="1" x14ac:dyDescent="0.3">
      <c r="A74" s="179" t="s">
        <v>157</v>
      </c>
      <c r="B74" s="168" t="s">
        <v>154</v>
      </c>
      <c r="C74" s="176" t="s">
        <v>56</v>
      </c>
      <c r="D74" s="177">
        <v>500</v>
      </c>
      <c r="E74" s="176" t="s">
        <v>0</v>
      </c>
      <c r="F74" s="23">
        <v>0</v>
      </c>
      <c r="G74" s="178" t="s">
        <v>1</v>
      </c>
      <c r="H74" s="155">
        <f t="shared" si="3"/>
        <v>0</v>
      </c>
      <c r="I74" s="23">
        <v>0</v>
      </c>
    </row>
    <row r="75" spans="1:9" ht="12.75" customHeight="1" x14ac:dyDescent="0.3">
      <c r="A75" s="179" t="s">
        <v>158</v>
      </c>
      <c r="B75" s="168" t="s">
        <v>154</v>
      </c>
      <c r="C75" s="176" t="s">
        <v>56</v>
      </c>
      <c r="D75" s="153">
        <v>675</v>
      </c>
      <c r="E75" s="176" t="s">
        <v>0</v>
      </c>
      <c r="F75" s="23">
        <v>0</v>
      </c>
      <c r="G75" s="178" t="s">
        <v>1</v>
      </c>
      <c r="H75" s="155">
        <f t="shared" si="3"/>
        <v>0</v>
      </c>
      <c r="I75" s="23">
        <v>0</v>
      </c>
    </row>
    <row r="76" spans="1:9" ht="12.75" customHeight="1" x14ac:dyDescent="0.25">
      <c r="A76" s="180"/>
      <c r="B76" s="181"/>
      <c r="C76" s="182"/>
      <c r="D76" s="183"/>
      <c r="E76" s="182"/>
      <c r="F76" s="160"/>
      <c r="G76" s="184"/>
      <c r="H76" s="160"/>
    </row>
    <row r="77" spans="1:9" s="14" customFormat="1" ht="15.6" x14ac:dyDescent="0.3">
      <c r="A77" s="214" t="s">
        <v>96</v>
      </c>
      <c r="B77" s="215"/>
      <c r="C77" s="215"/>
      <c r="D77" s="215"/>
      <c r="E77" s="215"/>
      <c r="F77" s="215"/>
      <c r="G77" s="215"/>
      <c r="H77" s="215"/>
      <c r="I77" s="216"/>
    </row>
    <row r="78" spans="1:9" s="14" customFormat="1" x14ac:dyDescent="0.25">
      <c r="A78" s="167" t="s">
        <v>97</v>
      </c>
      <c r="B78" s="168" t="s">
        <v>98</v>
      </c>
      <c r="C78" s="152" t="s">
        <v>100</v>
      </c>
      <c r="D78" s="153">
        <v>100</v>
      </c>
      <c r="E78" s="152" t="s">
        <v>0</v>
      </c>
      <c r="F78" s="23">
        <v>0</v>
      </c>
      <c r="G78" s="154" t="s">
        <v>1</v>
      </c>
      <c r="H78" s="155">
        <f t="shared" ref="H78:H79" si="4">+F78*D78</f>
        <v>0</v>
      </c>
      <c r="I78" s="23">
        <v>0</v>
      </c>
    </row>
    <row r="79" spans="1:9" x14ac:dyDescent="0.25">
      <c r="A79" s="167" t="s">
        <v>99</v>
      </c>
      <c r="B79" s="168" t="s">
        <v>84</v>
      </c>
      <c r="C79" s="152" t="s">
        <v>56</v>
      </c>
      <c r="D79" s="153">
        <v>250</v>
      </c>
      <c r="E79" s="152" t="s">
        <v>0</v>
      </c>
      <c r="F79" s="23">
        <v>0</v>
      </c>
      <c r="G79" s="154" t="s">
        <v>1</v>
      </c>
      <c r="H79" s="185">
        <f t="shared" si="4"/>
        <v>0</v>
      </c>
      <c r="I79" s="116">
        <v>0</v>
      </c>
    </row>
    <row r="80" spans="1:9" x14ac:dyDescent="0.25">
      <c r="A80" s="186"/>
      <c r="B80" s="187"/>
      <c r="C80" s="158"/>
      <c r="D80" s="159"/>
      <c r="E80" s="158"/>
      <c r="F80" s="160"/>
      <c r="G80" s="161"/>
      <c r="H80" s="160"/>
      <c r="I80" s="117"/>
    </row>
    <row r="81" spans="1:9" ht="15.6" x14ac:dyDescent="0.25">
      <c r="A81" s="206" t="s">
        <v>28</v>
      </c>
      <c r="B81" s="207"/>
      <c r="C81" s="207"/>
      <c r="D81" s="207"/>
      <c r="E81" s="207"/>
      <c r="F81" s="207"/>
      <c r="G81" s="207"/>
      <c r="H81" s="207"/>
      <c r="I81" s="208"/>
    </row>
    <row r="82" spans="1:9" x14ac:dyDescent="0.25">
      <c r="A82" s="167" t="s">
        <v>159</v>
      </c>
      <c r="B82" s="151" t="s">
        <v>160</v>
      </c>
      <c r="C82" s="152" t="s">
        <v>56</v>
      </c>
      <c r="D82" s="153">
        <v>1000</v>
      </c>
      <c r="E82" s="152" t="s">
        <v>0</v>
      </c>
      <c r="F82" s="23">
        <v>0</v>
      </c>
      <c r="G82" s="154" t="s">
        <v>1</v>
      </c>
      <c r="H82" s="155">
        <f t="shared" ref="H82:H84" si="5">+F82*D82</f>
        <v>0</v>
      </c>
      <c r="I82" s="23">
        <v>0</v>
      </c>
    </row>
    <row r="83" spans="1:9" x14ac:dyDescent="0.25">
      <c r="A83" s="167" t="s">
        <v>159</v>
      </c>
      <c r="B83" s="151" t="s">
        <v>154</v>
      </c>
      <c r="C83" s="152" t="s">
        <v>56</v>
      </c>
      <c r="D83" s="153">
        <v>2000</v>
      </c>
      <c r="E83" s="152" t="s">
        <v>0</v>
      </c>
      <c r="F83" s="23">
        <v>0</v>
      </c>
      <c r="G83" s="154" t="s">
        <v>1</v>
      </c>
      <c r="H83" s="155">
        <f t="shared" si="5"/>
        <v>0</v>
      </c>
      <c r="I83" s="23">
        <v>0</v>
      </c>
    </row>
    <row r="84" spans="1:9" x14ac:dyDescent="0.25">
      <c r="A84" s="167" t="s">
        <v>161</v>
      </c>
      <c r="B84" s="151" t="s">
        <v>160</v>
      </c>
      <c r="C84" s="152" t="s">
        <v>56</v>
      </c>
      <c r="D84" s="153">
        <v>1000</v>
      </c>
      <c r="E84" s="152" t="s">
        <v>0</v>
      </c>
      <c r="F84" s="23">
        <v>0</v>
      </c>
      <c r="G84" s="154" t="s">
        <v>1</v>
      </c>
      <c r="H84" s="155">
        <f t="shared" si="5"/>
        <v>0</v>
      </c>
      <c r="I84" s="23">
        <v>0</v>
      </c>
    </row>
    <row r="85" spans="1:9" x14ac:dyDescent="0.25">
      <c r="A85" s="167" t="s">
        <v>161</v>
      </c>
      <c r="B85" s="151" t="s">
        <v>154</v>
      </c>
      <c r="C85" s="152" t="s">
        <v>56</v>
      </c>
      <c r="D85" s="153">
        <v>2000</v>
      </c>
      <c r="E85" s="152" t="s">
        <v>0</v>
      </c>
      <c r="F85" s="23">
        <v>0</v>
      </c>
      <c r="G85" s="154" t="s">
        <v>1</v>
      </c>
      <c r="H85" s="155">
        <f>+F85*D85</f>
        <v>0</v>
      </c>
      <c r="I85" s="23">
        <v>0</v>
      </c>
    </row>
    <row r="86" spans="1:9" x14ac:dyDescent="0.25">
      <c r="A86" s="188" t="s">
        <v>162</v>
      </c>
      <c r="B86" s="151" t="s">
        <v>160</v>
      </c>
      <c r="C86" s="152" t="s">
        <v>56</v>
      </c>
      <c r="D86" s="153">
        <v>1000</v>
      </c>
      <c r="E86" s="152" t="s">
        <v>0</v>
      </c>
      <c r="F86" s="23">
        <v>0</v>
      </c>
      <c r="G86" s="154" t="s">
        <v>1</v>
      </c>
      <c r="H86" s="155">
        <f t="shared" ref="H86:H89" si="6">+F86*D86</f>
        <v>0</v>
      </c>
      <c r="I86" s="23">
        <v>0</v>
      </c>
    </row>
    <row r="87" spans="1:9" x14ac:dyDescent="0.25">
      <c r="A87" s="188" t="s">
        <v>162</v>
      </c>
      <c r="B87" s="151" t="s">
        <v>154</v>
      </c>
      <c r="C87" s="152" t="s">
        <v>56</v>
      </c>
      <c r="D87" s="153">
        <v>2000</v>
      </c>
      <c r="E87" s="152" t="s">
        <v>0</v>
      </c>
      <c r="F87" s="23">
        <v>0</v>
      </c>
      <c r="G87" s="154" t="s">
        <v>1</v>
      </c>
      <c r="H87" s="155">
        <f t="shared" si="6"/>
        <v>0</v>
      </c>
      <c r="I87" s="23">
        <v>0</v>
      </c>
    </row>
    <row r="88" spans="1:9" s="14" customFormat="1" x14ac:dyDescent="0.25">
      <c r="A88" s="188" t="s">
        <v>163</v>
      </c>
      <c r="B88" s="151" t="s">
        <v>160</v>
      </c>
      <c r="C88" s="152" t="s">
        <v>56</v>
      </c>
      <c r="D88" s="153">
        <v>1000</v>
      </c>
      <c r="E88" s="152" t="s">
        <v>0</v>
      </c>
      <c r="F88" s="23">
        <v>0</v>
      </c>
      <c r="G88" s="154" t="s">
        <v>1</v>
      </c>
      <c r="H88" s="155">
        <f t="shared" si="6"/>
        <v>0</v>
      </c>
      <c r="I88" s="23">
        <v>0</v>
      </c>
    </row>
    <row r="89" spans="1:9" s="14" customFormat="1" x14ac:dyDescent="0.25">
      <c r="A89" s="188" t="s">
        <v>163</v>
      </c>
      <c r="B89" s="151" t="s">
        <v>154</v>
      </c>
      <c r="C89" s="152" t="s">
        <v>56</v>
      </c>
      <c r="D89" s="153">
        <v>2000</v>
      </c>
      <c r="E89" s="152" t="s">
        <v>0</v>
      </c>
      <c r="F89" s="23">
        <v>0</v>
      </c>
      <c r="G89" s="154" t="s">
        <v>1</v>
      </c>
      <c r="H89" s="155">
        <f t="shared" si="6"/>
        <v>0</v>
      </c>
      <c r="I89" s="23">
        <v>0</v>
      </c>
    </row>
    <row r="90" spans="1:9" x14ac:dyDescent="0.25">
      <c r="A90" s="189"/>
      <c r="B90" s="190"/>
      <c r="C90" s="164"/>
      <c r="D90" s="191"/>
      <c r="E90" s="164"/>
      <c r="F90" s="165"/>
      <c r="G90" s="166"/>
      <c r="H90" s="165"/>
    </row>
    <row r="91" spans="1:9" ht="15.6" x14ac:dyDescent="0.25">
      <c r="A91" s="206" t="s">
        <v>33</v>
      </c>
      <c r="B91" s="207"/>
      <c r="C91" s="207"/>
      <c r="D91" s="207"/>
      <c r="E91" s="207"/>
      <c r="F91" s="207"/>
      <c r="G91" s="207"/>
      <c r="H91" s="207"/>
      <c r="I91" s="208"/>
    </row>
    <row r="92" spans="1:9" x14ac:dyDescent="0.25">
      <c r="A92" s="167" t="s">
        <v>29</v>
      </c>
      <c r="B92" s="168" t="s">
        <v>87</v>
      </c>
      <c r="C92" s="152" t="s">
        <v>53</v>
      </c>
      <c r="D92" s="153">
        <v>3500</v>
      </c>
      <c r="E92" s="152" t="s">
        <v>0</v>
      </c>
      <c r="F92" s="23">
        <v>0</v>
      </c>
      <c r="G92" s="154" t="s">
        <v>1</v>
      </c>
      <c r="H92" s="155">
        <f t="shared" ref="H92:H104" si="7">+F92*D92</f>
        <v>0</v>
      </c>
      <c r="I92" s="23">
        <v>0</v>
      </c>
    </row>
    <row r="93" spans="1:9" x14ac:dyDescent="0.25">
      <c r="A93" s="192" t="s">
        <v>30</v>
      </c>
      <c r="B93" s="168" t="s">
        <v>87</v>
      </c>
      <c r="C93" s="152" t="s">
        <v>53</v>
      </c>
      <c r="D93" s="153">
        <v>2500</v>
      </c>
      <c r="E93" s="152" t="s">
        <v>0</v>
      </c>
      <c r="F93" s="23">
        <v>0</v>
      </c>
      <c r="G93" s="154" t="s">
        <v>1</v>
      </c>
      <c r="H93" s="155">
        <f t="shared" si="7"/>
        <v>0</v>
      </c>
      <c r="I93" s="23">
        <v>0</v>
      </c>
    </row>
    <row r="94" spans="1:9" x14ac:dyDescent="0.25">
      <c r="A94" s="167" t="s">
        <v>31</v>
      </c>
      <c r="B94" s="168" t="s">
        <v>87</v>
      </c>
      <c r="C94" s="152" t="s">
        <v>53</v>
      </c>
      <c r="D94" s="153">
        <v>100</v>
      </c>
      <c r="E94" s="152" t="s">
        <v>0</v>
      </c>
      <c r="F94" s="23">
        <v>0</v>
      </c>
      <c r="G94" s="154" t="s">
        <v>1</v>
      </c>
      <c r="H94" s="155">
        <f t="shared" si="7"/>
        <v>0</v>
      </c>
      <c r="I94" s="23">
        <v>0</v>
      </c>
    </row>
    <row r="95" spans="1:9" x14ac:dyDescent="0.25">
      <c r="A95" s="192" t="s">
        <v>32</v>
      </c>
      <c r="B95" s="168" t="s">
        <v>87</v>
      </c>
      <c r="C95" s="152" t="s">
        <v>53</v>
      </c>
      <c r="D95" s="153">
        <v>650</v>
      </c>
      <c r="E95" s="152" t="s">
        <v>0</v>
      </c>
      <c r="F95" s="23">
        <v>0</v>
      </c>
      <c r="G95" s="154" t="s">
        <v>1</v>
      </c>
      <c r="H95" s="155">
        <f t="shared" si="7"/>
        <v>0</v>
      </c>
      <c r="I95" s="23">
        <v>0</v>
      </c>
    </row>
    <row r="96" spans="1:9" x14ac:dyDescent="0.25">
      <c r="A96" s="192" t="s">
        <v>164</v>
      </c>
      <c r="B96" s="168" t="s">
        <v>87</v>
      </c>
      <c r="C96" s="152" t="s">
        <v>53</v>
      </c>
      <c r="D96" s="153">
        <v>650</v>
      </c>
      <c r="E96" s="152" t="s">
        <v>0</v>
      </c>
      <c r="F96" s="23">
        <v>0</v>
      </c>
      <c r="G96" s="154" t="s">
        <v>1</v>
      </c>
      <c r="H96" s="155">
        <f t="shared" si="7"/>
        <v>0</v>
      </c>
      <c r="I96" s="23">
        <v>0</v>
      </c>
    </row>
    <row r="97" spans="1:9" x14ac:dyDescent="0.25">
      <c r="A97" s="192" t="s">
        <v>165</v>
      </c>
      <c r="B97" s="168" t="s">
        <v>87</v>
      </c>
      <c r="C97" s="152" t="s">
        <v>53</v>
      </c>
      <c r="D97" s="153">
        <v>500</v>
      </c>
      <c r="E97" s="152" t="s">
        <v>0</v>
      </c>
      <c r="F97" s="23">
        <v>0</v>
      </c>
      <c r="G97" s="154" t="s">
        <v>1</v>
      </c>
      <c r="H97" s="155">
        <f t="shared" si="7"/>
        <v>0</v>
      </c>
      <c r="I97" s="23">
        <v>0</v>
      </c>
    </row>
    <row r="98" spans="1:9" x14ac:dyDescent="0.25">
      <c r="A98" s="192" t="s">
        <v>166</v>
      </c>
      <c r="B98" s="168" t="s">
        <v>87</v>
      </c>
      <c r="C98" s="152" t="s">
        <v>53</v>
      </c>
      <c r="D98" s="153">
        <v>500</v>
      </c>
      <c r="E98" s="152" t="s">
        <v>0</v>
      </c>
      <c r="F98" s="23">
        <v>0</v>
      </c>
      <c r="G98" s="154" t="s">
        <v>1</v>
      </c>
      <c r="H98" s="155">
        <f t="shared" si="7"/>
        <v>0</v>
      </c>
      <c r="I98" s="23">
        <v>0</v>
      </c>
    </row>
    <row r="99" spans="1:9" x14ac:dyDescent="0.25">
      <c r="A99" s="192" t="s">
        <v>167</v>
      </c>
      <c r="B99" s="168" t="s">
        <v>87</v>
      </c>
      <c r="C99" s="152" t="s">
        <v>53</v>
      </c>
      <c r="D99" s="153">
        <v>500</v>
      </c>
      <c r="E99" s="152" t="s">
        <v>0</v>
      </c>
      <c r="F99" s="23">
        <v>0</v>
      </c>
      <c r="G99" s="154" t="s">
        <v>1</v>
      </c>
      <c r="H99" s="155">
        <f t="shared" si="7"/>
        <v>0</v>
      </c>
      <c r="I99" s="23">
        <v>0</v>
      </c>
    </row>
    <row r="100" spans="1:9" x14ac:dyDescent="0.25">
      <c r="A100" s="192" t="s">
        <v>168</v>
      </c>
      <c r="B100" s="168" t="s">
        <v>87</v>
      </c>
      <c r="C100" s="152" t="s">
        <v>53</v>
      </c>
      <c r="D100" s="153">
        <v>500</v>
      </c>
      <c r="E100" s="152" t="s">
        <v>0</v>
      </c>
      <c r="F100" s="23">
        <v>0</v>
      </c>
      <c r="G100" s="154" t="s">
        <v>1</v>
      </c>
      <c r="H100" s="155">
        <f t="shared" si="7"/>
        <v>0</v>
      </c>
      <c r="I100" s="23">
        <v>0</v>
      </c>
    </row>
    <row r="101" spans="1:9" x14ac:dyDescent="0.25">
      <c r="A101" s="192" t="s">
        <v>82</v>
      </c>
      <c r="B101" s="168" t="s">
        <v>87</v>
      </c>
      <c r="C101" s="152" t="s">
        <v>53</v>
      </c>
      <c r="D101" s="153">
        <v>325</v>
      </c>
      <c r="E101" s="152" t="s">
        <v>0</v>
      </c>
      <c r="F101" s="23">
        <v>0</v>
      </c>
      <c r="G101" s="154" t="s">
        <v>1</v>
      </c>
      <c r="H101" s="155">
        <f t="shared" si="7"/>
        <v>0</v>
      </c>
      <c r="I101" s="23">
        <v>0</v>
      </c>
    </row>
    <row r="102" spans="1:9" x14ac:dyDescent="0.25">
      <c r="A102" s="192" t="s">
        <v>169</v>
      </c>
      <c r="B102" s="168" t="s">
        <v>170</v>
      </c>
      <c r="C102" s="152" t="s">
        <v>53</v>
      </c>
      <c r="D102" s="153">
        <v>25</v>
      </c>
      <c r="E102" s="152" t="s">
        <v>0</v>
      </c>
      <c r="F102" s="23">
        <v>0</v>
      </c>
      <c r="G102" s="154" t="s">
        <v>1</v>
      </c>
      <c r="H102" s="155">
        <f t="shared" si="7"/>
        <v>0</v>
      </c>
      <c r="I102" s="23">
        <v>0</v>
      </c>
    </row>
    <row r="103" spans="1:9" x14ac:dyDescent="0.25">
      <c r="A103" s="192" t="s">
        <v>171</v>
      </c>
      <c r="B103" s="168" t="s">
        <v>172</v>
      </c>
      <c r="C103" s="152" t="s">
        <v>53</v>
      </c>
      <c r="D103" s="153">
        <v>4</v>
      </c>
      <c r="E103" s="152" t="s">
        <v>0</v>
      </c>
      <c r="F103" s="23">
        <v>0</v>
      </c>
      <c r="G103" s="154" t="s">
        <v>1</v>
      </c>
      <c r="H103" s="155">
        <f t="shared" si="7"/>
        <v>0</v>
      </c>
      <c r="I103" s="23">
        <v>0</v>
      </c>
    </row>
    <row r="104" spans="1:9" x14ac:dyDescent="0.25">
      <c r="A104" s="192" t="s">
        <v>173</v>
      </c>
      <c r="B104" s="168" t="s">
        <v>172</v>
      </c>
      <c r="C104" s="152" t="s">
        <v>53</v>
      </c>
      <c r="D104" s="153">
        <v>4</v>
      </c>
      <c r="E104" s="152" t="s">
        <v>0</v>
      </c>
      <c r="F104" s="23">
        <v>0</v>
      </c>
      <c r="G104" s="154" t="s">
        <v>1</v>
      </c>
      <c r="H104" s="155">
        <f t="shared" si="7"/>
        <v>0</v>
      </c>
      <c r="I104" s="23">
        <v>0</v>
      </c>
    </row>
    <row r="105" spans="1:9" x14ac:dyDescent="0.25">
      <c r="A105" s="193"/>
      <c r="C105" s="164"/>
      <c r="D105" s="191"/>
      <c r="E105" s="164"/>
      <c r="F105" s="165"/>
      <c r="G105" s="166"/>
      <c r="H105" s="165"/>
      <c r="I105" s="26"/>
    </row>
    <row r="106" spans="1:9" ht="15.6" x14ac:dyDescent="0.25">
      <c r="A106" s="209" t="s">
        <v>34</v>
      </c>
      <c r="B106" s="210"/>
      <c r="C106" s="210"/>
      <c r="D106" s="210"/>
      <c r="E106" s="210"/>
      <c r="F106" s="210"/>
      <c r="G106" s="210"/>
      <c r="H106" s="210"/>
      <c r="I106" s="211"/>
    </row>
    <row r="107" spans="1:9" x14ac:dyDescent="0.25">
      <c r="A107" s="167" t="s">
        <v>174</v>
      </c>
      <c r="B107" s="168" t="s">
        <v>235</v>
      </c>
      <c r="C107" s="152" t="s">
        <v>53</v>
      </c>
      <c r="D107" s="153">
        <v>250</v>
      </c>
      <c r="E107" s="152" t="s">
        <v>0</v>
      </c>
      <c r="F107" s="23">
        <v>0</v>
      </c>
      <c r="G107" s="154" t="s">
        <v>1</v>
      </c>
      <c r="H107" s="155">
        <f>+F107*D107</f>
        <v>0</v>
      </c>
      <c r="I107" s="23">
        <v>0</v>
      </c>
    </row>
    <row r="108" spans="1:9" x14ac:dyDescent="0.25">
      <c r="A108" s="167" t="s">
        <v>236</v>
      </c>
      <c r="B108" s="168" t="s">
        <v>237</v>
      </c>
      <c r="C108" s="152" t="s">
        <v>53</v>
      </c>
      <c r="D108" s="153">
        <v>300</v>
      </c>
      <c r="E108" s="152" t="s">
        <v>0</v>
      </c>
      <c r="F108" s="23">
        <v>0</v>
      </c>
      <c r="G108" s="154" t="s">
        <v>1</v>
      </c>
      <c r="H108" s="155">
        <f>+F108*D108</f>
        <v>0</v>
      </c>
      <c r="I108" s="23">
        <v>0</v>
      </c>
    </row>
    <row r="109" spans="1:9" x14ac:dyDescent="0.25">
      <c r="A109" s="189"/>
      <c r="C109" s="164"/>
      <c r="D109" s="191"/>
      <c r="E109" s="164"/>
      <c r="F109" s="165"/>
      <c r="G109" s="166"/>
      <c r="H109" s="165"/>
    </row>
    <row r="110" spans="1:9" ht="15.6" x14ac:dyDescent="0.25">
      <c r="A110" s="206" t="s">
        <v>39</v>
      </c>
      <c r="B110" s="207"/>
      <c r="C110" s="207"/>
      <c r="D110" s="207"/>
      <c r="E110" s="207"/>
      <c r="F110" s="207"/>
      <c r="G110" s="207"/>
      <c r="H110" s="207"/>
      <c r="I110" s="208"/>
    </row>
    <row r="111" spans="1:9" x14ac:dyDescent="0.25">
      <c r="A111" s="167" t="s">
        <v>35</v>
      </c>
      <c r="B111" s="168" t="s">
        <v>84</v>
      </c>
      <c r="C111" s="152" t="s">
        <v>55</v>
      </c>
      <c r="D111" s="153">
        <v>18000</v>
      </c>
      <c r="E111" s="152" t="s">
        <v>0</v>
      </c>
      <c r="F111" s="23">
        <v>0</v>
      </c>
      <c r="G111" s="154" t="s">
        <v>1</v>
      </c>
      <c r="H111" s="155">
        <f t="shared" ref="H111:H115" si="8">+F111*D111</f>
        <v>0</v>
      </c>
      <c r="I111" s="23">
        <v>0</v>
      </c>
    </row>
    <row r="112" spans="1:9" x14ac:dyDescent="0.25">
      <c r="A112" s="167" t="s">
        <v>36</v>
      </c>
      <c r="B112" s="168" t="s">
        <v>84</v>
      </c>
      <c r="C112" s="152" t="s">
        <v>55</v>
      </c>
      <c r="D112" s="194">
        <v>6000</v>
      </c>
      <c r="E112" s="152" t="s">
        <v>0</v>
      </c>
      <c r="F112" s="23">
        <v>0</v>
      </c>
      <c r="G112" s="154" t="s">
        <v>1</v>
      </c>
      <c r="H112" s="155">
        <f t="shared" si="8"/>
        <v>0</v>
      </c>
      <c r="I112" s="23">
        <v>0</v>
      </c>
    </row>
    <row r="113" spans="1:9" ht="12.75" customHeight="1" x14ac:dyDescent="0.25">
      <c r="A113" s="167" t="s">
        <v>37</v>
      </c>
      <c r="B113" s="168" t="s">
        <v>84</v>
      </c>
      <c r="C113" s="152" t="s">
        <v>55</v>
      </c>
      <c r="D113" s="153">
        <v>400</v>
      </c>
      <c r="E113" s="152" t="s">
        <v>0</v>
      </c>
      <c r="F113" s="23">
        <v>0</v>
      </c>
      <c r="G113" s="154" t="s">
        <v>1</v>
      </c>
      <c r="H113" s="155">
        <f t="shared" si="8"/>
        <v>0</v>
      </c>
      <c r="I113" s="23">
        <v>0</v>
      </c>
    </row>
    <row r="114" spans="1:9" x14ac:dyDescent="0.25">
      <c r="A114" s="167" t="s">
        <v>38</v>
      </c>
      <c r="B114" s="168" t="s">
        <v>84</v>
      </c>
      <c r="C114" s="152" t="s">
        <v>55</v>
      </c>
      <c r="D114" s="153">
        <v>400</v>
      </c>
      <c r="E114" s="152" t="s">
        <v>0</v>
      </c>
      <c r="F114" s="23">
        <v>0</v>
      </c>
      <c r="G114" s="154" t="s">
        <v>1</v>
      </c>
      <c r="H114" s="155">
        <f t="shared" si="8"/>
        <v>0</v>
      </c>
      <c r="I114" s="23">
        <v>0</v>
      </c>
    </row>
    <row r="115" spans="1:9" x14ac:dyDescent="0.25">
      <c r="A115" s="167" t="s">
        <v>175</v>
      </c>
      <c r="B115" s="168" t="s">
        <v>126</v>
      </c>
      <c r="C115" s="152" t="s">
        <v>53</v>
      </c>
      <c r="D115" s="153">
        <v>50</v>
      </c>
      <c r="E115" s="152" t="s">
        <v>0</v>
      </c>
      <c r="F115" s="23">
        <v>0</v>
      </c>
      <c r="G115" s="154" t="s">
        <v>1</v>
      </c>
      <c r="H115" s="155">
        <f t="shared" si="8"/>
        <v>0</v>
      </c>
      <c r="I115" s="23">
        <v>0</v>
      </c>
    </row>
    <row r="116" spans="1:9" x14ac:dyDescent="0.25">
      <c r="A116" s="189"/>
      <c r="C116" s="164"/>
      <c r="D116" s="191"/>
      <c r="E116" s="164"/>
      <c r="F116" s="165"/>
      <c r="G116" s="166"/>
      <c r="H116" s="165"/>
    </row>
    <row r="117" spans="1:9" ht="15.6" x14ac:dyDescent="0.25">
      <c r="A117" s="206" t="s">
        <v>66</v>
      </c>
      <c r="B117" s="207"/>
      <c r="C117" s="207"/>
      <c r="D117" s="207"/>
      <c r="E117" s="207"/>
      <c r="F117" s="207"/>
      <c r="G117" s="207"/>
      <c r="H117" s="207"/>
      <c r="I117" s="208"/>
    </row>
    <row r="118" spans="1:9" x14ac:dyDescent="0.25">
      <c r="A118" s="167" t="s">
        <v>40</v>
      </c>
      <c r="B118" s="151" t="s">
        <v>57</v>
      </c>
      <c r="C118" s="152" t="s">
        <v>53</v>
      </c>
      <c r="D118" s="153">
        <v>15</v>
      </c>
      <c r="E118" s="152" t="s">
        <v>0</v>
      </c>
      <c r="F118" s="23">
        <v>0</v>
      </c>
      <c r="G118" s="154" t="s">
        <v>1</v>
      </c>
      <c r="H118" s="155">
        <f t="shared" ref="H118:H136" si="9">+F118*D118</f>
        <v>0</v>
      </c>
      <c r="I118" s="23">
        <v>0</v>
      </c>
    </row>
    <row r="119" spans="1:9" x14ac:dyDescent="0.25">
      <c r="A119" s="167" t="s">
        <v>40</v>
      </c>
      <c r="B119" s="151" t="s">
        <v>58</v>
      </c>
      <c r="C119" s="152" t="s">
        <v>53</v>
      </c>
      <c r="D119" s="153">
        <v>250</v>
      </c>
      <c r="E119" s="152" t="s">
        <v>0</v>
      </c>
      <c r="F119" s="23">
        <v>0</v>
      </c>
      <c r="G119" s="154" t="s">
        <v>1</v>
      </c>
      <c r="H119" s="155">
        <f t="shared" si="9"/>
        <v>0</v>
      </c>
      <c r="I119" s="23">
        <v>0</v>
      </c>
    </row>
    <row r="120" spans="1:9" x14ac:dyDescent="0.25">
      <c r="A120" s="167" t="s">
        <v>40</v>
      </c>
      <c r="B120" s="151" t="s">
        <v>59</v>
      </c>
      <c r="C120" s="152" t="s">
        <v>53</v>
      </c>
      <c r="D120" s="153">
        <v>850</v>
      </c>
      <c r="E120" s="152" t="s">
        <v>0</v>
      </c>
      <c r="F120" s="23">
        <v>0</v>
      </c>
      <c r="G120" s="154" t="s">
        <v>1</v>
      </c>
      <c r="H120" s="155">
        <f t="shared" si="9"/>
        <v>0</v>
      </c>
      <c r="I120" s="23">
        <v>0</v>
      </c>
    </row>
    <row r="121" spans="1:9" x14ac:dyDescent="0.25">
      <c r="A121" s="167" t="s">
        <v>121</v>
      </c>
      <c r="B121" s="151" t="s">
        <v>57</v>
      </c>
      <c r="C121" s="152" t="s">
        <v>53</v>
      </c>
      <c r="D121" s="153">
        <v>40</v>
      </c>
      <c r="E121" s="152" t="s">
        <v>0</v>
      </c>
      <c r="F121" s="23">
        <v>0</v>
      </c>
      <c r="G121" s="154" t="s">
        <v>1</v>
      </c>
      <c r="H121" s="155">
        <f t="shared" si="9"/>
        <v>0</v>
      </c>
      <c r="I121" s="23">
        <v>0</v>
      </c>
    </row>
    <row r="122" spans="1:9" s="14" customFormat="1" x14ac:dyDescent="0.25">
      <c r="A122" s="167" t="s">
        <v>121</v>
      </c>
      <c r="B122" s="151" t="s">
        <v>58</v>
      </c>
      <c r="C122" s="152" t="s">
        <v>53</v>
      </c>
      <c r="D122" s="152">
        <v>50</v>
      </c>
      <c r="E122" s="152" t="s">
        <v>0</v>
      </c>
      <c r="F122" s="23">
        <v>0</v>
      </c>
      <c r="G122" s="154" t="s">
        <v>1</v>
      </c>
      <c r="H122" s="155">
        <f t="shared" si="9"/>
        <v>0</v>
      </c>
      <c r="I122" s="23">
        <v>0</v>
      </c>
    </row>
    <row r="123" spans="1:9" s="14" customFormat="1" x14ac:dyDescent="0.25">
      <c r="A123" s="167" t="s">
        <v>121</v>
      </c>
      <c r="B123" s="151" t="s">
        <v>59</v>
      </c>
      <c r="C123" s="152" t="s">
        <v>53</v>
      </c>
      <c r="D123" s="152">
        <v>70</v>
      </c>
      <c r="E123" s="152" t="s">
        <v>0</v>
      </c>
      <c r="F123" s="23">
        <v>0</v>
      </c>
      <c r="G123" s="154" t="s">
        <v>1</v>
      </c>
      <c r="H123" s="155">
        <f t="shared" si="9"/>
        <v>0</v>
      </c>
      <c r="I123" s="23">
        <v>0</v>
      </c>
    </row>
    <row r="124" spans="1:9" x14ac:dyDescent="0.25">
      <c r="A124" s="167" t="s">
        <v>44</v>
      </c>
      <c r="B124" s="151" t="s">
        <v>62</v>
      </c>
      <c r="C124" s="152" t="s">
        <v>53</v>
      </c>
      <c r="D124" s="153">
        <v>15</v>
      </c>
      <c r="E124" s="152" t="s">
        <v>0</v>
      </c>
      <c r="F124" s="23">
        <v>0</v>
      </c>
      <c r="G124" s="154" t="s">
        <v>1</v>
      </c>
      <c r="H124" s="155">
        <f t="shared" si="9"/>
        <v>0</v>
      </c>
      <c r="I124" s="23">
        <v>0</v>
      </c>
    </row>
    <row r="125" spans="1:9" x14ac:dyDescent="0.25">
      <c r="A125" s="167" t="s">
        <v>176</v>
      </c>
      <c r="B125" s="151" t="s">
        <v>41</v>
      </c>
      <c r="C125" s="152" t="s">
        <v>53</v>
      </c>
      <c r="D125" s="153">
        <v>60</v>
      </c>
      <c r="E125" s="152" t="s">
        <v>0</v>
      </c>
      <c r="F125" s="23">
        <v>0</v>
      </c>
      <c r="G125" s="154" t="s">
        <v>1</v>
      </c>
      <c r="H125" s="155">
        <f t="shared" si="9"/>
        <v>0</v>
      </c>
      <c r="I125" s="23">
        <v>0</v>
      </c>
    </row>
    <row r="126" spans="1:9" x14ac:dyDescent="0.25">
      <c r="A126" s="167" t="s">
        <v>177</v>
      </c>
      <c r="B126" s="151" t="s">
        <v>178</v>
      </c>
      <c r="C126" s="152" t="s">
        <v>53</v>
      </c>
      <c r="D126" s="153">
        <v>20</v>
      </c>
      <c r="E126" s="152" t="s">
        <v>0</v>
      </c>
      <c r="F126" s="23">
        <v>0</v>
      </c>
      <c r="G126" s="154" t="s">
        <v>1</v>
      </c>
      <c r="H126" s="155">
        <f t="shared" si="9"/>
        <v>0</v>
      </c>
      <c r="I126" s="23">
        <v>0</v>
      </c>
    </row>
    <row r="127" spans="1:9" x14ac:dyDescent="0.25">
      <c r="A127" s="195" t="s">
        <v>44</v>
      </c>
      <c r="B127" s="152" t="s">
        <v>179</v>
      </c>
      <c r="C127" s="152" t="s">
        <v>53</v>
      </c>
      <c r="D127" s="163">
        <v>50</v>
      </c>
      <c r="E127" s="152" t="s">
        <v>0</v>
      </c>
      <c r="F127" s="23">
        <v>0</v>
      </c>
      <c r="G127" s="154" t="s">
        <v>1</v>
      </c>
      <c r="H127" s="155">
        <f t="shared" si="9"/>
        <v>0</v>
      </c>
      <c r="I127" s="23">
        <v>0</v>
      </c>
    </row>
    <row r="128" spans="1:9" x14ac:dyDescent="0.25">
      <c r="A128" s="195" t="s">
        <v>180</v>
      </c>
      <c r="B128" s="151" t="s">
        <v>84</v>
      </c>
      <c r="C128" s="152" t="s">
        <v>53</v>
      </c>
      <c r="D128" s="153">
        <v>2</v>
      </c>
      <c r="E128" s="152" t="s">
        <v>0</v>
      </c>
      <c r="F128" s="23">
        <v>0</v>
      </c>
      <c r="G128" s="154" t="s">
        <v>1</v>
      </c>
      <c r="H128" s="155">
        <f t="shared" si="9"/>
        <v>0</v>
      </c>
      <c r="I128" s="23">
        <v>0</v>
      </c>
    </row>
    <row r="129" spans="1:9" x14ac:dyDescent="0.25">
      <c r="A129" s="195" t="s">
        <v>181</v>
      </c>
      <c r="B129" s="151" t="s">
        <v>84</v>
      </c>
      <c r="C129" s="152" t="s">
        <v>53</v>
      </c>
      <c r="D129" s="153">
        <v>24</v>
      </c>
      <c r="E129" s="152" t="s">
        <v>0</v>
      </c>
      <c r="F129" s="23">
        <v>0</v>
      </c>
      <c r="G129" s="154" t="s">
        <v>1</v>
      </c>
      <c r="H129" s="155">
        <f t="shared" si="9"/>
        <v>0</v>
      </c>
      <c r="I129" s="23">
        <v>0</v>
      </c>
    </row>
    <row r="130" spans="1:9" x14ac:dyDescent="0.25">
      <c r="A130" s="195" t="s">
        <v>182</v>
      </c>
      <c r="B130" s="151" t="s">
        <v>84</v>
      </c>
      <c r="C130" s="152" t="s">
        <v>53</v>
      </c>
      <c r="D130" s="153">
        <v>35</v>
      </c>
      <c r="E130" s="152" t="s">
        <v>0</v>
      </c>
      <c r="F130" s="23">
        <v>0</v>
      </c>
      <c r="G130" s="154" t="s">
        <v>1</v>
      </c>
      <c r="H130" s="155">
        <f t="shared" si="9"/>
        <v>0</v>
      </c>
      <c r="I130" s="23">
        <v>0</v>
      </c>
    </row>
    <row r="131" spans="1:9" x14ac:dyDescent="0.25">
      <c r="A131" s="195" t="s">
        <v>183</v>
      </c>
      <c r="B131" s="151" t="s">
        <v>84</v>
      </c>
      <c r="C131" s="152" t="s">
        <v>53</v>
      </c>
      <c r="D131" s="153">
        <v>35</v>
      </c>
      <c r="E131" s="152" t="s">
        <v>0</v>
      </c>
      <c r="F131" s="23">
        <v>0</v>
      </c>
      <c r="G131" s="154" t="s">
        <v>1</v>
      </c>
      <c r="H131" s="155">
        <f t="shared" si="9"/>
        <v>0</v>
      </c>
      <c r="I131" s="23">
        <v>0</v>
      </c>
    </row>
    <row r="132" spans="1:9" x14ac:dyDescent="0.25">
      <c r="A132" s="195" t="s">
        <v>184</v>
      </c>
      <c r="B132" s="151" t="s">
        <v>185</v>
      </c>
      <c r="C132" s="152" t="s">
        <v>53</v>
      </c>
      <c r="D132" s="153">
        <v>20</v>
      </c>
      <c r="E132" s="152" t="s">
        <v>0</v>
      </c>
      <c r="F132" s="23">
        <v>0</v>
      </c>
      <c r="G132" s="154" t="s">
        <v>1</v>
      </c>
      <c r="H132" s="155">
        <f t="shared" si="9"/>
        <v>0</v>
      </c>
      <c r="I132" s="23">
        <v>0</v>
      </c>
    </row>
    <row r="133" spans="1:9" x14ac:dyDescent="0.25">
      <c r="A133" s="195" t="s">
        <v>184</v>
      </c>
      <c r="B133" s="151" t="s">
        <v>186</v>
      </c>
      <c r="C133" s="152" t="s">
        <v>53</v>
      </c>
      <c r="D133" s="153">
        <v>20</v>
      </c>
      <c r="E133" s="152" t="s">
        <v>0</v>
      </c>
      <c r="F133" s="23">
        <v>0</v>
      </c>
      <c r="G133" s="154" t="s">
        <v>1</v>
      </c>
      <c r="H133" s="155">
        <f t="shared" si="9"/>
        <v>0</v>
      </c>
      <c r="I133" s="23">
        <v>0</v>
      </c>
    </row>
    <row r="134" spans="1:9" x14ac:dyDescent="0.25">
      <c r="A134" s="195" t="s">
        <v>184</v>
      </c>
      <c r="B134" s="151" t="s">
        <v>187</v>
      </c>
      <c r="C134" s="152" t="s">
        <v>53</v>
      </c>
      <c r="D134" s="153">
        <v>20</v>
      </c>
      <c r="E134" s="152" t="s">
        <v>0</v>
      </c>
      <c r="F134" s="23">
        <v>0</v>
      </c>
      <c r="G134" s="154" t="s">
        <v>1</v>
      </c>
      <c r="H134" s="155">
        <f t="shared" si="9"/>
        <v>0</v>
      </c>
      <c r="I134" s="23">
        <v>0</v>
      </c>
    </row>
    <row r="135" spans="1:9" x14ac:dyDescent="0.25">
      <c r="A135" s="195" t="s">
        <v>188</v>
      </c>
      <c r="B135" s="151" t="s">
        <v>84</v>
      </c>
      <c r="C135" s="152" t="s">
        <v>53</v>
      </c>
      <c r="D135" s="153">
        <v>2</v>
      </c>
      <c r="E135" s="152" t="s">
        <v>0</v>
      </c>
      <c r="F135" s="23">
        <v>0</v>
      </c>
      <c r="G135" s="154" t="s">
        <v>1</v>
      </c>
      <c r="H135" s="155">
        <f t="shared" si="9"/>
        <v>0</v>
      </c>
      <c r="I135" s="23">
        <v>0</v>
      </c>
    </row>
    <row r="136" spans="1:9" x14ac:dyDescent="0.25">
      <c r="A136" s="195" t="s">
        <v>189</v>
      </c>
      <c r="B136" s="151" t="s">
        <v>190</v>
      </c>
      <c r="C136" s="152" t="s">
        <v>53</v>
      </c>
      <c r="D136" s="153">
        <v>2</v>
      </c>
      <c r="E136" s="152" t="s">
        <v>0</v>
      </c>
      <c r="F136" s="23">
        <v>0</v>
      </c>
      <c r="G136" s="154" t="s">
        <v>1</v>
      </c>
      <c r="H136" s="155">
        <f t="shared" si="9"/>
        <v>0</v>
      </c>
      <c r="I136" s="23">
        <v>0</v>
      </c>
    </row>
    <row r="137" spans="1:9" ht="26.4" x14ac:dyDescent="0.25">
      <c r="A137" s="167" t="s">
        <v>60</v>
      </c>
      <c r="B137" s="151" t="s">
        <v>86</v>
      </c>
      <c r="C137" s="152" t="s">
        <v>61</v>
      </c>
      <c r="D137" s="153">
        <v>2</v>
      </c>
      <c r="E137" s="152" t="s">
        <v>0</v>
      </c>
      <c r="F137" s="23">
        <v>0</v>
      </c>
      <c r="G137" s="154" t="s">
        <v>1</v>
      </c>
      <c r="H137" s="155">
        <f>+F137*D137</f>
        <v>0</v>
      </c>
      <c r="I137" s="23">
        <v>0</v>
      </c>
    </row>
    <row r="138" spans="1:9" x14ac:dyDescent="0.25">
      <c r="A138" s="189"/>
      <c r="B138" s="190"/>
      <c r="C138" s="164"/>
      <c r="D138" s="191"/>
      <c r="E138" s="164"/>
      <c r="F138" s="165"/>
      <c r="G138" s="166"/>
      <c r="H138" s="165"/>
    </row>
    <row r="139" spans="1:9" ht="15.6" x14ac:dyDescent="0.25">
      <c r="A139" s="206" t="s">
        <v>89</v>
      </c>
      <c r="B139" s="207"/>
      <c r="C139" s="207"/>
      <c r="D139" s="207"/>
      <c r="E139" s="207"/>
      <c r="F139" s="207"/>
      <c r="G139" s="207"/>
      <c r="H139" s="207"/>
      <c r="I139" s="208"/>
    </row>
    <row r="140" spans="1:9" ht="15" customHeight="1" x14ac:dyDescent="0.25">
      <c r="A140" s="167" t="s">
        <v>92</v>
      </c>
      <c r="B140" s="151" t="s">
        <v>57</v>
      </c>
      <c r="C140" s="152" t="s">
        <v>53</v>
      </c>
      <c r="D140" s="153">
        <v>10</v>
      </c>
      <c r="E140" s="152" t="s">
        <v>0</v>
      </c>
      <c r="F140" s="23">
        <v>0</v>
      </c>
      <c r="G140" s="154" t="s">
        <v>1</v>
      </c>
      <c r="H140" s="155">
        <f t="shared" ref="H140:H168" si="10">+F140*D140</f>
        <v>0</v>
      </c>
      <c r="I140" s="23">
        <v>0</v>
      </c>
    </row>
    <row r="141" spans="1:9" ht="14.25" customHeight="1" x14ac:dyDescent="0.25">
      <c r="A141" s="167" t="s">
        <v>92</v>
      </c>
      <c r="B141" s="151" t="s">
        <v>58</v>
      </c>
      <c r="C141" s="152" t="s">
        <v>53</v>
      </c>
      <c r="D141" s="153">
        <v>55</v>
      </c>
      <c r="E141" s="152" t="s">
        <v>0</v>
      </c>
      <c r="F141" s="23">
        <v>0</v>
      </c>
      <c r="G141" s="154" t="s">
        <v>1</v>
      </c>
      <c r="H141" s="155">
        <f t="shared" si="10"/>
        <v>0</v>
      </c>
      <c r="I141" s="23">
        <v>0</v>
      </c>
    </row>
    <row r="142" spans="1:9" x14ac:dyDescent="0.25">
      <c r="A142" s="167" t="s">
        <v>92</v>
      </c>
      <c r="B142" s="151" t="s">
        <v>59</v>
      </c>
      <c r="C142" s="152" t="s">
        <v>53</v>
      </c>
      <c r="D142" s="153">
        <v>110</v>
      </c>
      <c r="E142" s="152" t="s">
        <v>0</v>
      </c>
      <c r="F142" s="23">
        <v>0</v>
      </c>
      <c r="G142" s="154" t="s">
        <v>1</v>
      </c>
      <c r="H142" s="155">
        <f t="shared" si="10"/>
        <v>0</v>
      </c>
      <c r="I142" s="23">
        <v>0</v>
      </c>
    </row>
    <row r="143" spans="1:9" x14ac:dyDescent="0.25">
      <c r="A143" s="167" t="s">
        <v>122</v>
      </c>
      <c r="B143" s="151" t="s">
        <v>57</v>
      </c>
      <c r="C143" s="152" t="s">
        <v>53</v>
      </c>
      <c r="D143" s="153">
        <v>40</v>
      </c>
      <c r="E143" s="152" t="s">
        <v>0</v>
      </c>
      <c r="F143" s="23">
        <v>0</v>
      </c>
      <c r="G143" s="154" t="s">
        <v>1</v>
      </c>
      <c r="H143" s="155">
        <f t="shared" si="10"/>
        <v>0</v>
      </c>
      <c r="I143" s="23">
        <v>0</v>
      </c>
    </row>
    <row r="144" spans="1:9" ht="15" customHeight="1" x14ac:dyDescent="0.25">
      <c r="A144" s="167" t="s">
        <v>122</v>
      </c>
      <c r="B144" s="151" t="s">
        <v>58</v>
      </c>
      <c r="C144" s="152" t="s">
        <v>53</v>
      </c>
      <c r="D144" s="153">
        <v>40</v>
      </c>
      <c r="E144" s="152" t="s">
        <v>0</v>
      </c>
      <c r="F144" s="23">
        <v>0</v>
      </c>
      <c r="G144" s="154" t="s">
        <v>1</v>
      </c>
      <c r="H144" s="155">
        <f t="shared" si="10"/>
        <v>0</v>
      </c>
      <c r="I144" s="23">
        <v>0</v>
      </c>
    </row>
    <row r="145" spans="1:9" ht="15" customHeight="1" x14ac:dyDescent="0.25">
      <c r="A145" s="167" t="s">
        <v>93</v>
      </c>
      <c r="B145" s="151" t="s">
        <v>57</v>
      </c>
      <c r="C145" s="152" t="s">
        <v>53</v>
      </c>
      <c r="D145" s="153">
        <v>10</v>
      </c>
      <c r="E145" s="152" t="s">
        <v>0</v>
      </c>
      <c r="F145" s="23">
        <v>0</v>
      </c>
      <c r="G145" s="154" t="s">
        <v>1</v>
      </c>
      <c r="H145" s="155">
        <f t="shared" si="10"/>
        <v>0</v>
      </c>
      <c r="I145" s="23">
        <v>0</v>
      </c>
    </row>
    <row r="146" spans="1:9" ht="15" customHeight="1" x14ac:dyDescent="0.25">
      <c r="A146" s="167" t="s">
        <v>93</v>
      </c>
      <c r="B146" s="151" t="s">
        <v>58</v>
      </c>
      <c r="C146" s="152" t="s">
        <v>53</v>
      </c>
      <c r="D146" s="153">
        <v>85</v>
      </c>
      <c r="E146" s="152" t="s">
        <v>0</v>
      </c>
      <c r="F146" s="23">
        <v>0</v>
      </c>
      <c r="G146" s="154" t="s">
        <v>1</v>
      </c>
      <c r="H146" s="155">
        <f t="shared" si="10"/>
        <v>0</v>
      </c>
      <c r="I146" s="23">
        <v>0</v>
      </c>
    </row>
    <row r="147" spans="1:9" ht="15" customHeight="1" x14ac:dyDescent="0.25">
      <c r="A147" s="167" t="s">
        <v>93</v>
      </c>
      <c r="B147" s="151" t="s">
        <v>59</v>
      </c>
      <c r="C147" s="152" t="s">
        <v>53</v>
      </c>
      <c r="D147" s="153">
        <v>220</v>
      </c>
      <c r="E147" s="152" t="s">
        <v>0</v>
      </c>
      <c r="F147" s="23">
        <v>0</v>
      </c>
      <c r="G147" s="154" t="s">
        <v>1</v>
      </c>
      <c r="H147" s="155">
        <f t="shared" si="10"/>
        <v>0</v>
      </c>
      <c r="I147" s="23">
        <v>0</v>
      </c>
    </row>
    <row r="148" spans="1:9" ht="15" customHeight="1" x14ac:dyDescent="0.25">
      <c r="A148" s="167" t="s">
        <v>123</v>
      </c>
      <c r="B148" s="151" t="s">
        <v>57</v>
      </c>
      <c r="C148" s="152" t="s">
        <v>53</v>
      </c>
      <c r="D148" s="153">
        <v>10</v>
      </c>
      <c r="E148" s="152" t="s">
        <v>0</v>
      </c>
      <c r="F148" s="23">
        <v>0</v>
      </c>
      <c r="G148" s="154" t="s">
        <v>1</v>
      </c>
      <c r="H148" s="155">
        <f t="shared" si="10"/>
        <v>0</v>
      </c>
      <c r="I148" s="23">
        <v>0</v>
      </c>
    </row>
    <row r="149" spans="1:9" ht="15" customHeight="1" x14ac:dyDescent="0.25">
      <c r="A149" s="167" t="s">
        <v>123</v>
      </c>
      <c r="B149" s="151" t="s">
        <v>58</v>
      </c>
      <c r="C149" s="152" t="s">
        <v>53</v>
      </c>
      <c r="D149" s="153">
        <v>10</v>
      </c>
      <c r="E149" s="152" t="s">
        <v>0</v>
      </c>
      <c r="F149" s="23">
        <v>0</v>
      </c>
      <c r="G149" s="154" t="s">
        <v>1</v>
      </c>
      <c r="H149" s="155">
        <f t="shared" si="10"/>
        <v>0</v>
      </c>
      <c r="I149" s="23">
        <v>0</v>
      </c>
    </row>
    <row r="150" spans="1:9" ht="26.4" x14ac:dyDescent="0.25">
      <c r="A150" s="167" t="s">
        <v>94</v>
      </c>
      <c r="B150" s="151" t="s">
        <v>42</v>
      </c>
      <c r="C150" s="152" t="s">
        <v>53</v>
      </c>
      <c r="D150" s="153">
        <v>30</v>
      </c>
      <c r="E150" s="152" t="s">
        <v>0</v>
      </c>
      <c r="F150" s="23">
        <v>0</v>
      </c>
      <c r="G150" s="154" t="s">
        <v>1</v>
      </c>
      <c r="H150" s="155">
        <f t="shared" si="10"/>
        <v>0</v>
      </c>
      <c r="I150" s="23">
        <v>0</v>
      </c>
    </row>
    <row r="151" spans="1:9" ht="26.4" x14ac:dyDescent="0.25">
      <c r="A151" s="167" t="s">
        <v>94</v>
      </c>
      <c r="B151" s="151" t="s">
        <v>43</v>
      </c>
      <c r="C151" s="152" t="s">
        <v>53</v>
      </c>
      <c r="D151" s="153">
        <v>30</v>
      </c>
      <c r="E151" s="152" t="s">
        <v>0</v>
      </c>
      <c r="F151" s="23">
        <v>0</v>
      </c>
      <c r="G151" s="154" t="s">
        <v>1</v>
      </c>
      <c r="H151" s="155">
        <f t="shared" si="10"/>
        <v>0</v>
      </c>
      <c r="I151" s="23">
        <v>0</v>
      </c>
    </row>
    <row r="152" spans="1:9" x14ac:dyDescent="0.25">
      <c r="A152" s="196" t="s">
        <v>191</v>
      </c>
      <c r="B152" s="151" t="s">
        <v>192</v>
      </c>
      <c r="C152" s="152" t="s">
        <v>53</v>
      </c>
      <c r="D152" s="153">
        <v>5</v>
      </c>
      <c r="E152" s="152" t="s">
        <v>0</v>
      </c>
      <c r="F152" s="23">
        <v>0</v>
      </c>
      <c r="G152" s="154" t="s">
        <v>1</v>
      </c>
      <c r="H152" s="155">
        <f t="shared" si="10"/>
        <v>0</v>
      </c>
      <c r="I152" s="23">
        <v>0</v>
      </c>
    </row>
    <row r="153" spans="1:9" x14ac:dyDescent="0.25">
      <c r="A153" s="196" t="s">
        <v>191</v>
      </c>
      <c r="B153" s="151" t="s">
        <v>193</v>
      </c>
      <c r="C153" s="152" t="s">
        <v>53</v>
      </c>
      <c r="D153" s="153">
        <v>8</v>
      </c>
      <c r="E153" s="152" t="s">
        <v>0</v>
      </c>
      <c r="F153" s="23">
        <v>0</v>
      </c>
      <c r="G153" s="154" t="s">
        <v>1</v>
      </c>
      <c r="H153" s="155">
        <f t="shared" si="10"/>
        <v>0</v>
      </c>
      <c r="I153" s="23">
        <v>0</v>
      </c>
    </row>
    <row r="154" spans="1:9" x14ac:dyDescent="0.25">
      <c r="A154" s="195" t="s">
        <v>191</v>
      </c>
      <c r="B154" s="151" t="s">
        <v>194</v>
      </c>
      <c r="C154" s="152" t="s">
        <v>53</v>
      </c>
      <c r="D154" s="153">
        <v>10</v>
      </c>
      <c r="E154" s="152" t="s">
        <v>0</v>
      </c>
      <c r="F154" s="23">
        <v>0</v>
      </c>
      <c r="G154" s="154" t="s">
        <v>1</v>
      </c>
      <c r="H154" s="155">
        <f t="shared" si="10"/>
        <v>0</v>
      </c>
      <c r="I154" s="23">
        <v>0</v>
      </c>
    </row>
    <row r="155" spans="1:9" x14ac:dyDescent="0.25">
      <c r="A155" s="195" t="s">
        <v>191</v>
      </c>
      <c r="B155" s="151" t="s">
        <v>195</v>
      </c>
      <c r="C155" s="152" t="s">
        <v>53</v>
      </c>
      <c r="D155" s="153">
        <v>10</v>
      </c>
      <c r="E155" s="152" t="s">
        <v>0</v>
      </c>
      <c r="F155" s="23">
        <v>0</v>
      </c>
      <c r="G155" s="154" t="s">
        <v>1</v>
      </c>
      <c r="H155" s="155">
        <f t="shared" si="10"/>
        <v>0</v>
      </c>
      <c r="I155" s="23">
        <v>0</v>
      </c>
    </row>
    <row r="156" spans="1:9" x14ac:dyDescent="0.25">
      <c r="A156" s="195" t="s">
        <v>191</v>
      </c>
      <c r="B156" s="151" t="s">
        <v>196</v>
      </c>
      <c r="C156" s="152" t="s">
        <v>53</v>
      </c>
      <c r="D156" s="153">
        <v>33</v>
      </c>
      <c r="E156" s="152" t="s">
        <v>0</v>
      </c>
      <c r="F156" s="23">
        <v>0</v>
      </c>
      <c r="G156" s="154" t="s">
        <v>1</v>
      </c>
      <c r="H156" s="155">
        <f t="shared" si="10"/>
        <v>0</v>
      </c>
      <c r="I156" s="23">
        <v>0</v>
      </c>
    </row>
    <row r="157" spans="1:9" x14ac:dyDescent="0.25">
      <c r="A157" s="195" t="s">
        <v>197</v>
      </c>
      <c r="B157" s="151" t="s">
        <v>198</v>
      </c>
      <c r="C157" s="152" t="s">
        <v>53</v>
      </c>
      <c r="D157" s="153">
        <v>5</v>
      </c>
      <c r="E157" s="152" t="s">
        <v>0</v>
      </c>
      <c r="F157" s="23">
        <v>0</v>
      </c>
      <c r="G157" s="154" t="s">
        <v>1</v>
      </c>
      <c r="H157" s="155">
        <f t="shared" si="10"/>
        <v>0</v>
      </c>
      <c r="I157" s="23">
        <v>0</v>
      </c>
    </row>
    <row r="158" spans="1:9" x14ac:dyDescent="0.25">
      <c r="A158" s="195" t="s">
        <v>199</v>
      </c>
      <c r="B158" s="151" t="s">
        <v>200</v>
      </c>
      <c r="C158" s="152" t="s">
        <v>53</v>
      </c>
      <c r="D158" s="153">
        <v>5</v>
      </c>
      <c r="E158" s="152" t="s">
        <v>0</v>
      </c>
      <c r="F158" s="23">
        <v>0</v>
      </c>
      <c r="G158" s="154" t="s">
        <v>1</v>
      </c>
      <c r="H158" s="155">
        <f t="shared" si="10"/>
        <v>0</v>
      </c>
      <c r="I158" s="23">
        <v>0</v>
      </c>
    </row>
    <row r="159" spans="1:9" x14ac:dyDescent="0.25">
      <c r="A159" s="195" t="s">
        <v>201</v>
      </c>
      <c r="B159" s="151" t="s">
        <v>57</v>
      </c>
      <c r="C159" s="152" t="s">
        <v>53</v>
      </c>
      <c r="D159" s="153">
        <v>5</v>
      </c>
      <c r="E159" s="152" t="s">
        <v>0</v>
      </c>
      <c r="F159" s="23">
        <v>0</v>
      </c>
      <c r="G159" s="154" t="s">
        <v>1</v>
      </c>
      <c r="H159" s="155">
        <f t="shared" si="10"/>
        <v>0</v>
      </c>
      <c r="I159" s="23">
        <v>0</v>
      </c>
    </row>
    <row r="160" spans="1:9" x14ac:dyDescent="0.25">
      <c r="A160" s="195" t="s">
        <v>201</v>
      </c>
      <c r="B160" s="151" t="s">
        <v>58</v>
      </c>
      <c r="C160" s="152" t="s">
        <v>53</v>
      </c>
      <c r="D160" s="153">
        <v>13</v>
      </c>
      <c r="E160" s="152" t="s">
        <v>0</v>
      </c>
      <c r="F160" s="23">
        <v>0</v>
      </c>
      <c r="G160" s="154" t="s">
        <v>1</v>
      </c>
      <c r="H160" s="155">
        <f t="shared" si="10"/>
        <v>0</v>
      </c>
      <c r="I160" s="23">
        <v>0</v>
      </c>
    </row>
    <row r="161" spans="1:9" x14ac:dyDescent="0.25">
      <c r="A161" s="195" t="s">
        <v>201</v>
      </c>
      <c r="B161" s="151" t="s">
        <v>59</v>
      </c>
      <c r="C161" s="152" t="s">
        <v>53</v>
      </c>
      <c r="D161" s="153">
        <v>50</v>
      </c>
      <c r="E161" s="152" t="s">
        <v>0</v>
      </c>
      <c r="F161" s="23">
        <v>0</v>
      </c>
      <c r="G161" s="154" t="s">
        <v>1</v>
      </c>
      <c r="H161" s="155">
        <f t="shared" si="10"/>
        <v>0</v>
      </c>
      <c r="I161" s="23">
        <v>0</v>
      </c>
    </row>
    <row r="162" spans="1:9" x14ac:dyDescent="0.25">
      <c r="A162" s="197" t="s">
        <v>202</v>
      </c>
      <c r="B162" s="151" t="s">
        <v>57</v>
      </c>
      <c r="C162" s="152" t="s">
        <v>53</v>
      </c>
      <c r="D162" s="153">
        <v>25</v>
      </c>
      <c r="E162" s="152" t="s">
        <v>0</v>
      </c>
      <c r="F162" s="23">
        <v>0</v>
      </c>
      <c r="G162" s="154" t="s">
        <v>1</v>
      </c>
      <c r="H162" s="155">
        <f t="shared" si="10"/>
        <v>0</v>
      </c>
      <c r="I162" s="23">
        <v>0</v>
      </c>
    </row>
    <row r="163" spans="1:9" x14ac:dyDescent="0.25">
      <c r="A163" s="197" t="s">
        <v>202</v>
      </c>
      <c r="B163" s="151" t="s">
        <v>58</v>
      </c>
      <c r="C163" s="152" t="s">
        <v>53</v>
      </c>
      <c r="D163" s="153">
        <v>25</v>
      </c>
      <c r="E163" s="152" t="s">
        <v>0</v>
      </c>
      <c r="F163" s="23">
        <v>0</v>
      </c>
      <c r="G163" s="154" t="s">
        <v>1</v>
      </c>
      <c r="H163" s="155">
        <f t="shared" si="10"/>
        <v>0</v>
      </c>
      <c r="I163" s="23">
        <v>0</v>
      </c>
    </row>
    <row r="164" spans="1:9" x14ac:dyDescent="0.25">
      <c r="A164" s="197" t="s">
        <v>202</v>
      </c>
      <c r="B164" s="151" t="s">
        <v>59</v>
      </c>
      <c r="C164" s="152" t="s">
        <v>53</v>
      </c>
      <c r="D164" s="153">
        <v>40</v>
      </c>
      <c r="E164" s="152" t="s">
        <v>0</v>
      </c>
      <c r="F164" s="23">
        <v>0</v>
      </c>
      <c r="G164" s="154" t="s">
        <v>1</v>
      </c>
      <c r="H164" s="155">
        <f t="shared" si="10"/>
        <v>0</v>
      </c>
      <c r="I164" s="23">
        <v>0</v>
      </c>
    </row>
    <row r="165" spans="1:9" x14ac:dyDescent="0.25">
      <c r="A165" s="197" t="s">
        <v>203</v>
      </c>
      <c r="B165" s="151" t="s">
        <v>204</v>
      </c>
      <c r="C165" s="152" t="s">
        <v>53</v>
      </c>
      <c r="D165" s="153">
        <v>8</v>
      </c>
      <c r="E165" s="152" t="s">
        <v>0</v>
      </c>
      <c r="F165" s="23">
        <v>0</v>
      </c>
      <c r="G165" s="154" t="s">
        <v>1</v>
      </c>
      <c r="H165" s="155">
        <f t="shared" si="10"/>
        <v>0</v>
      </c>
      <c r="I165" s="23">
        <v>0</v>
      </c>
    </row>
    <row r="166" spans="1:9" x14ac:dyDescent="0.25">
      <c r="A166" s="197" t="s">
        <v>203</v>
      </c>
      <c r="B166" s="151" t="s">
        <v>205</v>
      </c>
      <c r="C166" s="152" t="s">
        <v>53</v>
      </c>
      <c r="D166" s="153">
        <v>8</v>
      </c>
      <c r="E166" s="152" t="s">
        <v>0</v>
      </c>
      <c r="F166" s="23">
        <v>0</v>
      </c>
      <c r="G166" s="154" t="s">
        <v>1</v>
      </c>
      <c r="H166" s="155">
        <f t="shared" si="10"/>
        <v>0</v>
      </c>
      <c r="I166" s="23">
        <v>0</v>
      </c>
    </row>
    <row r="167" spans="1:9" x14ac:dyDescent="0.25">
      <c r="A167" s="197" t="s">
        <v>203</v>
      </c>
      <c r="B167" s="151" t="s">
        <v>206</v>
      </c>
      <c r="C167" s="152" t="s">
        <v>53</v>
      </c>
      <c r="D167" s="153">
        <v>8</v>
      </c>
      <c r="E167" s="152" t="s">
        <v>0</v>
      </c>
      <c r="F167" s="23">
        <v>0</v>
      </c>
      <c r="G167" s="154" t="s">
        <v>1</v>
      </c>
      <c r="H167" s="155">
        <f t="shared" si="10"/>
        <v>0</v>
      </c>
      <c r="I167" s="23">
        <v>0</v>
      </c>
    </row>
    <row r="168" spans="1:9" x14ac:dyDescent="0.25">
      <c r="A168" s="197" t="s">
        <v>203</v>
      </c>
      <c r="B168" s="151" t="s">
        <v>207</v>
      </c>
      <c r="C168" s="152" t="s">
        <v>53</v>
      </c>
      <c r="D168" s="153">
        <v>8</v>
      </c>
      <c r="E168" s="152" t="s">
        <v>0</v>
      </c>
      <c r="F168" s="23">
        <v>0</v>
      </c>
      <c r="G168" s="154" t="s">
        <v>1</v>
      </c>
      <c r="H168" s="155">
        <f t="shared" si="10"/>
        <v>0</v>
      </c>
      <c r="I168" s="23">
        <v>0</v>
      </c>
    </row>
    <row r="169" spans="1:9" x14ac:dyDescent="0.25">
      <c r="A169" s="12"/>
      <c r="B169" s="157"/>
      <c r="C169" s="158"/>
      <c r="D169" s="159"/>
      <c r="E169" s="158"/>
      <c r="F169" s="160"/>
      <c r="G169" s="161"/>
      <c r="H169" s="160"/>
    </row>
    <row r="170" spans="1:9" ht="15.6" x14ac:dyDescent="0.25">
      <c r="A170" s="206" t="s">
        <v>47</v>
      </c>
      <c r="B170" s="207"/>
      <c r="C170" s="207"/>
      <c r="D170" s="207"/>
      <c r="E170" s="207"/>
      <c r="F170" s="207"/>
      <c r="G170" s="207"/>
      <c r="H170" s="207"/>
      <c r="I170" s="208"/>
    </row>
    <row r="171" spans="1:9" x14ac:dyDescent="0.25">
      <c r="A171" s="167" t="s">
        <v>45</v>
      </c>
      <c r="B171" s="168" t="s">
        <v>84</v>
      </c>
      <c r="C171" s="152" t="s">
        <v>53</v>
      </c>
      <c r="D171" s="152">
        <v>25</v>
      </c>
      <c r="E171" s="152" t="s">
        <v>0</v>
      </c>
      <c r="F171" s="23">
        <v>0</v>
      </c>
      <c r="G171" s="154" t="s">
        <v>1</v>
      </c>
      <c r="H171" s="155">
        <f>+F171*D171</f>
        <v>0</v>
      </c>
      <c r="I171" s="23">
        <v>0</v>
      </c>
    </row>
    <row r="172" spans="1:9" x14ac:dyDescent="0.25">
      <c r="A172" s="167" t="s">
        <v>46</v>
      </c>
      <c r="B172" s="168" t="s">
        <v>84</v>
      </c>
      <c r="C172" s="152" t="s">
        <v>53</v>
      </c>
      <c r="D172" s="152">
        <v>45</v>
      </c>
      <c r="E172" s="152" t="s">
        <v>0</v>
      </c>
      <c r="F172" s="23">
        <v>0</v>
      </c>
      <c r="G172" s="154" t="s">
        <v>1</v>
      </c>
      <c r="H172" s="155">
        <f t="shared" ref="H172:H174" si="11">+F172*D172</f>
        <v>0</v>
      </c>
      <c r="I172" s="23">
        <v>0</v>
      </c>
    </row>
    <row r="173" spans="1:9" x14ac:dyDescent="0.25">
      <c r="A173" s="167" t="s">
        <v>48</v>
      </c>
      <c r="B173" s="168" t="s">
        <v>84</v>
      </c>
      <c r="C173" s="152" t="s">
        <v>56</v>
      </c>
      <c r="D173" s="152">
        <v>450</v>
      </c>
      <c r="E173" s="152" t="s">
        <v>0</v>
      </c>
      <c r="F173" s="23">
        <v>0</v>
      </c>
      <c r="G173" s="154" t="s">
        <v>1</v>
      </c>
      <c r="H173" s="155">
        <f t="shared" si="11"/>
        <v>0</v>
      </c>
      <c r="I173" s="23">
        <v>0</v>
      </c>
    </row>
    <row r="174" spans="1:9" x14ac:dyDescent="0.25">
      <c r="A174" s="167" t="s">
        <v>49</v>
      </c>
      <c r="B174" s="168" t="s">
        <v>84</v>
      </c>
      <c r="C174" s="152" t="s">
        <v>56</v>
      </c>
      <c r="D174" s="152">
        <v>125</v>
      </c>
      <c r="E174" s="152" t="s">
        <v>0</v>
      </c>
      <c r="F174" s="23">
        <v>0</v>
      </c>
      <c r="G174" s="154" t="s">
        <v>1</v>
      </c>
      <c r="H174" s="155">
        <f t="shared" si="11"/>
        <v>0</v>
      </c>
      <c r="I174" s="23">
        <v>0</v>
      </c>
    </row>
    <row r="175" spans="1:9" x14ac:dyDescent="0.25">
      <c r="A175" s="189"/>
      <c r="C175" s="164"/>
      <c r="D175" s="191"/>
      <c r="E175" s="164"/>
      <c r="F175" s="165"/>
      <c r="G175" s="166"/>
      <c r="H175" s="165"/>
    </row>
    <row r="176" spans="1:9" ht="15.6" x14ac:dyDescent="0.25">
      <c r="A176" s="206" t="s">
        <v>67</v>
      </c>
      <c r="B176" s="207"/>
      <c r="C176" s="207"/>
      <c r="D176" s="207"/>
      <c r="E176" s="207"/>
      <c r="F176" s="207"/>
      <c r="G176" s="207"/>
      <c r="H176" s="207"/>
      <c r="I176" s="208"/>
    </row>
    <row r="177" spans="1:9" x14ac:dyDescent="0.25">
      <c r="A177" s="167" t="s">
        <v>50</v>
      </c>
      <c r="B177" s="168" t="s">
        <v>84</v>
      </c>
      <c r="C177" s="152" t="s">
        <v>53</v>
      </c>
      <c r="D177" s="153">
        <v>15</v>
      </c>
      <c r="E177" s="152" t="s">
        <v>0</v>
      </c>
      <c r="F177" s="23">
        <v>0</v>
      </c>
      <c r="G177" s="154" t="s">
        <v>1</v>
      </c>
      <c r="H177" s="155">
        <f t="shared" ref="H177:H195" si="12">+F177*D177</f>
        <v>0</v>
      </c>
      <c r="I177" s="23">
        <v>0</v>
      </c>
    </row>
    <row r="178" spans="1:9" x14ac:dyDescent="0.25">
      <c r="A178" s="167" t="s">
        <v>51</v>
      </c>
      <c r="B178" s="168" t="s">
        <v>84</v>
      </c>
      <c r="C178" s="152" t="s">
        <v>53</v>
      </c>
      <c r="D178" s="153">
        <v>50</v>
      </c>
      <c r="E178" s="152" t="s">
        <v>0</v>
      </c>
      <c r="F178" s="23">
        <v>0</v>
      </c>
      <c r="G178" s="154" t="s">
        <v>1</v>
      </c>
      <c r="H178" s="155">
        <f t="shared" si="12"/>
        <v>0</v>
      </c>
      <c r="I178" s="23">
        <v>0</v>
      </c>
    </row>
    <row r="179" spans="1:9" x14ac:dyDescent="0.25">
      <c r="A179" s="167" t="s">
        <v>109</v>
      </c>
      <c r="B179" s="168" t="s">
        <v>112</v>
      </c>
      <c r="C179" s="152" t="s">
        <v>53</v>
      </c>
      <c r="D179" s="153">
        <v>110</v>
      </c>
      <c r="E179" s="152" t="s">
        <v>0</v>
      </c>
      <c r="F179" s="23">
        <v>0</v>
      </c>
      <c r="G179" s="154" t="s">
        <v>1</v>
      </c>
      <c r="H179" s="155">
        <f t="shared" si="12"/>
        <v>0</v>
      </c>
      <c r="I179" s="23">
        <v>0</v>
      </c>
    </row>
    <row r="180" spans="1:9" x14ac:dyDescent="0.25">
      <c r="A180" s="167" t="s">
        <v>110</v>
      </c>
      <c r="B180" s="168" t="s">
        <v>112</v>
      </c>
      <c r="C180" s="152" t="s">
        <v>53</v>
      </c>
      <c r="D180" s="153">
        <v>70</v>
      </c>
      <c r="E180" s="152" t="s">
        <v>0</v>
      </c>
      <c r="F180" s="23">
        <v>0</v>
      </c>
      <c r="G180" s="154" t="s">
        <v>1</v>
      </c>
      <c r="H180" s="155">
        <f t="shared" si="12"/>
        <v>0</v>
      </c>
      <c r="I180" s="23">
        <v>0</v>
      </c>
    </row>
    <row r="181" spans="1:9" x14ac:dyDescent="0.25">
      <c r="A181" s="167" t="s">
        <v>109</v>
      </c>
      <c r="B181" s="168" t="s">
        <v>126</v>
      </c>
      <c r="C181" s="152" t="s">
        <v>53</v>
      </c>
      <c r="D181" s="153">
        <v>80</v>
      </c>
      <c r="E181" s="152" t="s">
        <v>0</v>
      </c>
      <c r="F181" s="23">
        <v>0</v>
      </c>
      <c r="G181" s="154" t="s">
        <v>1</v>
      </c>
      <c r="H181" s="155">
        <f t="shared" si="12"/>
        <v>0</v>
      </c>
      <c r="I181" s="23">
        <v>0</v>
      </c>
    </row>
    <row r="182" spans="1:9" x14ac:dyDescent="0.25">
      <c r="A182" s="167" t="s">
        <v>111</v>
      </c>
      <c r="B182" s="168" t="s">
        <v>84</v>
      </c>
      <c r="C182" s="152" t="s">
        <v>53</v>
      </c>
      <c r="D182" s="153">
        <v>6</v>
      </c>
      <c r="E182" s="152" t="s">
        <v>0</v>
      </c>
      <c r="F182" s="23">
        <v>0</v>
      </c>
      <c r="G182" s="154" t="s">
        <v>1</v>
      </c>
      <c r="H182" s="155">
        <f t="shared" si="12"/>
        <v>0</v>
      </c>
      <c r="I182" s="23">
        <v>0</v>
      </c>
    </row>
    <row r="183" spans="1:9" x14ac:dyDescent="0.25">
      <c r="A183" s="167" t="s">
        <v>113</v>
      </c>
      <c r="B183" s="168" t="s">
        <v>84</v>
      </c>
      <c r="C183" s="152" t="s">
        <v>53</v>
      </c>
      <c r="D183" s="153">
        <v>60</v>
      </c>
      <c r="E183" s="152" t="s">
        <v>0</v>
      </c>
      <c r="F183" s="23">
        <v>0</v>
      </c>
      <c r="G183" s="154" t="s">
        <v>1</v>
      </c>
      <c r="H183" s="155">
        <f t="shared" si="12"/>
        <v>0</v>
      </c>
      <c r="I183" s="23">
        <v>0</v>
      </c>
    </row>
    <row r="184" spans="1:9" x14ac:dyDescent="0.25">
      <c r="A184" s="167" t="s">
        <v>114</v>
      </c>
      <c r="B184" s="168" t="s">
        <v>118</v>
      </c>
      <c r="C184" s="152" t="s">
        <v>53</v>
      </c>
      <c r="D184" s="153">
        <v>4</v>
      </c>
      <c r="E184" s="152" t="s">
        <v>0</v>
      </c>
      <c r="F184" s="23">
        <v>0</v>
      </c>
      <c r="G184" s="154" t="s">
        <v>1</v>
      </c>
      <c r="H184" s="155">
        <f t="shared" si="12"/>
        <v>0</v>
      </c>
      <c r="I184" s="23">
        <v>0</v>
      </c>
    </row>
    <row r="185" spans="1:9" x14ac:dyDescent="0.25">
      <c r="A185" s="167" t="s">
        <v>115</v>
      </c>
      <c r="B185" s="168" t="s">
        <v>119</v>
      </c>
      <c r="C185" s="152" t="s">
        <v>53</v>
      </c>
      <c r="D185" s="153">
        <v>2</v>
      </c>
      <c r="E185" s="152" t="s">
        <v>0</v>
      </c>
      <c r="F185" s="23">
        <v>0</v>
      </c>
      <c r="G185" s="154" t="s">
        <v>1</v>
      </c>
      <c r="H185" s="155">
        <f t="shared" si="12"/>
        <v>0</v>
      </c>
      <c r="I185" s="23">
        <v>0</v>
      </c>
    </row>
    <row r="186" spans="1:9" x14ac:dyDescent="0.25">
      <c r="A186" s="167" t="s">
        <v>116</v>
      </c>
      <c r="B186" s="168" t="s">
        <v>84</v>
      </c>
      <c r="C186" s="152" t="s">
        <v>53</v>
      </c>
      <c r="D186" s="153">
        <v>8</v>
      </c>
      <c r="E186" s="152" t="s">
        <v>0</v>
      </c>
      <c r="F186" s="23">
        <v>0</v>
      </c>
      <c r="G186" s="154" t="s">
        <v>1</v>
      </c>
      <c r="H186" s="155">
        <f t="shared" si="12"/>
        <v>0</v>
      </c>
      <c r="I186" s="23">
        <v>0</v>
      </c>
    </row>
    <row r="187" spans="1:9" x14ac:dyDescent="0.25">
      <c r="A187" s="167" t="s">
        <v>208</v>
      </c>
      <c r="B187" s="168" t="s">
        <v>84</v>
      </c>
      <c r="C187" s="152" t="s">
        <v>53</v>
      </c>
      <c r="D187" s="153">
        <v>16</v>
      </c>
      <c r="E187" s="152" t="s">
        <v>0</v>
      </c>
      <c r="F187" s="23">
        <v>0</v>
      </c>
      <c r="G187" s="154" t="s">
        <v>1</v>
      </c>
      <c r="H187" s="155">
        <f t="shared" si="12"/>
        <v>0</v>
      </c>
      <c r="I187" s="23">
        <v>0</v>
      </c>
    </row>
    <row r="188" spans="1:9" x14ac:dyDescent="0.25">
      <c r="A188" s="167" t="s">
        <v>117</v>
      </c>
      <c r="B188" s="168" t="s">
        <v>120</v>
      </c>
      <c r="C188" s="152" t="s">
        <v>53</v>
      </c>
      <c r="D188" s="153">
        <v>4</v>
      </c>
      <c r="E188" s="152" t="s">
        <v>0</v>
      </c>
      <c r="F188" s="23">
        <v>0</v>
      </c>
      <c r="G188" s="154" t="s">
        <v>1</v>
      </c>
      <c r="H188" s="155">
        <f t="shared" si="12"/>
        <v>0</v>
      </c>
      <c r="I188" s="23">
        <v>0</v>
      </c>
    </row>
    <row r="189" spans="1:9" x14ac:dyDescent="0.25">
      <c r="A189" s="197" t="s">
        <v>209</v>
      </c>
      <c r="B189" s="151" t="s">
        <v>210</v>
      </c>
      <c r="C189" s="152" t="s">
        <v>53</v>
      </c>
      <c r="D189" s="153">
        <v>5</v>
      </c>
      <c r="E189" s="152" t="s">
        <v>0</v>
      </c>
      <c r="F189" s="23">
        <v>0</v>
      </c>
      <c r="G189" s="154" t="s">
        <v>1</v>
      </c>
      <c r="H189" s="155">
        <f t="shared" si="12"/>
        <v>0</v>
      </c>
      <c r="I189" s="23">
        <v>0</v>
      </c>
    </row>
    <row r="190" spans="1:9" x14ac:dyDescent="0.25">
      <c r="A190" s="192" t="s">
        <v>211</v>
      </c>
      <c r="B190" s="151" t="s">
        <v>84</v>
      </c>
      <c r="C190" s="152" t="s">
        <v>56</v>
      </c>
      <c r="D190" s="153">
        <v>50</v>
      </c>
      <c r="E190" s="152" t="s">
        <v>0</v>
      </c>
      <c r="F190" s="23">
        <v>0</v>
      </c>
      <c r="G190" s="154" t="s">
        <v>1</v>
      </c>
      <c r="H190" s="155">
        <f t="shared" si="12"/>
        <v>0</v>
      </c>
      <c r="I190" s="23">
        <v>0</v>
      </c>
    </row>
    <row r="191" spans="1:9" x14ac:dyDescent="0.25">
      <c r="A191" s="192" t="s">
        <v>212</v>
      </c>
      <c r="B191" s="151" t="s">
        <v>125</v>
      </c>
      <c r="C191" s="152" t="s">
        <v>53</v>
      </c>
      <c r="D191" s="153">
        <v>60</v>
      </c>
      <c r="E191" s="152" t="s">
        <v>0</v>
      </c>
      <c r="F191" s="23">
        <v>0</v>
      </c>
      <c r="G191" s="154" t="s">
        <v>1</v>
      </c>
      <c r="H191" s="155">
        <f t="shared" si="12"/>
        <v>0</v>
      </c>
      <c r="I191" s="23">
        <v>0</v>
      </c>
    </row>
    <row r="192" spans="1:9" x14ac:dyDescent="0.25">
      <c r="A192" s="195" t="s">
        <v>213</v>
      </c>
      <c r="B192" s="152" t="s">
        <v>125</v>
      </c>
      <c r="C192" s="163" t="s">
        <v>53</v>
      </c>
      <c r="D192" s="163">
        <v>60</v>
      </c>
      <c r="E192" s="152" t="s">
        <v>0</v>
      </c>
      <c r="F192" s="23">
        <v>0</v>
      </c>
      <c r="G192" s="154" t="s">
        <v>1</v>
      </c>
      <c r="H192" s="155">
        <f t="shared" si="12"/>
        <v>0</v>
      </c>
      <c r="I192" s="23">
        <v>0</v>
      </c>
    </row>
    <row r="193" spans="1:9" x14ac:dyDescent="0.25">
      <c r="A193" s="192" t="s">
        <v>214</v>
      </c>
      <c r="B193" s="163" t="s">
        <v>215</v>
      </c>
      <c r="C193" s="163" t="s">
        <v>53</v>
      </c>
      <c r="D193" s="163">
        <v>20</v>
      </c>
      <c r="E193" s="152" t="s">
        <v>0</v>
      </c>
      <c r="F193" s="23">
        <v>0</v>
      </c>
      <c r="G193" s="154" t="s">
        <v>1</v>
      </c>
      <c r="H193" s="155">
        <f t="shared" si="12"/>
        <v>0</v>
      </c>
      <c r="I193" s="23">
        <v>0</v>
      </c>
    </row>
    <row r="194" spans="1:9" x14ac:dyDescent="0.25">
      <c r="A194" s="192" t="s">
        <v>216</v>
      </c>
      <c r="B194" s="163" t="s">
        <v>112</v>
      </c>
      <c r="C194" s="163" t="s">
        <v>53</v>
      </c>
      <c r="D194" s="163">
        <v>5</v>
      </c>
      <c r="E194" s="152" t="s">
        <v>0</v>
      </c>
      <c r="F194" s="23">
        <v>0</v>
      </c>
      <c r="G194" s="154" t="s">
        <v>1</v>
      </c>
      <c r="H194" s="155">
        <f t="shared" si="12"/>
        <v>0</v>
      </c>
      <c r="I194" s="23">
        <v>0</v>
      </c>
    </row>
    <row r="195" spans="1:9" x14ac:dyDescent="0.25">
      <c r="A195" s="192" t="s">
        <v>217</v>
      </c>
      <c r="B195" s="163" t="s">
        <v>84</v>
      </c>
      <c r="C195" s="163" t="s">
        <v>53</v>
      </c>
      <c r="D195" s="163">
        <v>5</v>
      </c>
      <c r="E195" s="152" t="s">
        <v>0</v>
      </c>
      <c r="F195" s="23">
        <v>0</v>
      </c>
      <c r="G195" s="154" t="s">
        <v>1</v>
      </c>
      <c r="H195" s="155">
        <f t="shared" si="12"/>
        <v>0</v>
      </c>
      <c r="I195" s="23">
        <v>0</v>
      </c>
    </row>
    <row r="196" spans="1:9" x14ac:dyDescent="0.25">
      <c r="A196" s="189"/>
      <c r="B196" s="190"/>
      <c r="C196" s="164"/>
      <c r="D196" s="191"/>
      <c r="E196" s="164"/>
      <c r="F196" s="165"/>
      <c r="G196" s="166"/>
      <c r="H196" s="165"/>
    </row>
    <row r="197" spans="1:9" ht="15.6" x14ac:dyDescent="0.25">
      <c r="A197" s="206" t="s">
        <v>69</v>
      </c>
      <c r="B197" s="207"/>
      <c r="C197" s="207"/>
      <c r="D197" s="207"/>
      <c r="E197" s="207"/>
      <c r="F197" s="207"/>
      <c r="G197" s="207"/>
      <c r="H197" s="207"/>
      <c r="I197" s="208"/>
    </row>
    <row r="198" spans="1:9" ht="26.4" x14ac:dyDescent="0.25">
      <c r="A198" s="198" t="s">
        <v>70</v>
      </c>
      <c r="B198" s="168" t="s">
        <v>84</v>
      </c>
      <c r="C198" s="152" t="s">
        <v>71</v>
      </c>
      <c r="D198" s="153">
        <v>20</v>
      </c>
      <c r="E198" s="152" t="s">
        <v>0</v>
      </c>
      <c r="F198" s="23">
        <v>0</v>
      </c>
      <c r="G198" s="154" t="s">
        <v>1</v>
      </c>
      <c r="H198" s="155">
        <f t="shared" ref="H198" si="13">+F198*D198</f>
        <v>0</v>
      </c>
      <c r="I198" s="23">
        <v>0</v>
      </c>
    </row>
    <row r="200" spans="1:9" ht="26.4" x14ac:dyDescent="0.25">
      <c r="B200" s="12"/>
      <c r="F200" s="20" t="s">
        <v>63</v>
      </c>
      <c r="H200" s="199"/>
      <c r="I200" s="20" t="s">
        <v>238</v>
      </c>
    </row>
    <row r="201" spans="1:9" x14ac:dyDescent="0.25">
      <c r="B201" s="12"/>
      <c r="D201" s="21"/>
      <c r="E201" s="43" t="s">
        <v>218</v>
      </c>
      <c r="F201" s="114">
        <f>'OC FAIR Pricing 2025'!F201</f>
        <v>0</v>
      </c>
      <c r="G201" s="12"/>
      <c r="H201" s="43" t="s">
        <v>218</v>
      </c>
      <c r="I201" s="22">
        <f>+'OC FAIR Pricing 2025'!I201</f>
        <v>0</v>
      </c>
    </row>
    <row r="202" spans="1:9" x14ac:dyDescent="0.25">
      <c r="B202" s="12"/>
      <c r="D202" s="21"/>
      <c r="E202" s="43" t="s">
        <v>219</v>
      </c>
      <c r="F202" s="22">
        <f>+'OC FAIR Pricing 2026'!F202</f>
        <v>0</v>
      </c>
      <c r="G202" s="12"/>
      <c r="H202" s="43" t="s">
        <v>219</v>
      </c>
      <c r="I202" s="22">
        <f>+'OC FAIR Pricing 2026'!I202</f>
        <v>0</v>
      </c>
    </row>
    <row r="203" spans="1:9" x14ac:dyDescent="0.25">
      <c r="B203" s="12"/>
      <c r="D203" s="21"/>
      <c r="E203" s="43" t="s">
        <v>220</v>
      </c>
      <c r="F203" s="22" t="e">
        <f>+'OC FAIR Pricing 2027'!F203</f>
        <v>#VALUE!</v>
      </c>
      <c r="G203" s="12"/>
      <c r="H203" s="43" t="s">
        <v>220</v>
      </c>
      <c r="I203" s="22">
        <f>+'OC FAIR Pricing 2027'!I203</f>
        <v>0</v>
      </c>
    </row>
    <row r="204" spans="1:9" x14ac:dyDescent="0.25">
      <c r="B204" s="12"/>
      <c r="D204" s="21"/>
      <c r="E204" s="43" t="s">
        <v>221</v>
      </c>
      <c r="F204" s="22">
        <f>+'OC FAIR Pricing 2028'!F204</f>
        <v>0</v>
      </c>
      <c r="G204" s="12"/>
      <c r="H204" s="43" t="s">
        <v>221</v>
      </c>
      <c r="I204" s="22">
        <f>+'OC FAIR Pricing 2028'!I204</f>
        <v>0</v>
      </c>
    </row>
    <row r="205" spans="1:9" x14ac:dyDescent="0.25">
      <c r="B205" s="12"/>
      <c r="D205" s="21"/>
      <c r="E205" s="43" t="s">
        <v>222</v>
      </c>
      <c r="F205" s="22">
        <f>SUM(H11:H198)</f>
        <v>0</v>
      </c>
      <c r="G205" s="12"/>
      <c r="H205" s="43" t="s">
        <v>222</v>
      </c>
      <c r="I205" s="22">
        <f>SUM(I11:I198)</f>
        <v>0</v>
      </c>
    </row>
    <row r="206" spans="1:9" x14ac:dyDescent="0.25">
      <c r="B206" s="12"/>
      <c r="C206" s="42" t="s">
        <v>227</v>
      </c>
      <c r="E206" s="42"/>
      <c r="F206" s="22" t="e">
        <f>SUM(F201:F205)</f>
        <v>#VALUE!</v>
      </c>
      <c r="G206" s="12"/>
      <c r="H206" s="42" t="s">
        <v>239</v>
      </c>
      <c r="I206" s="22">
        <f>SUM(I201:I205)</f>
        <v>0</v>
      </c>
    </row>
    <row r="210" spans="3:6" x14ac:dyDescent="0.25">
      <c r="C210" s="144" t="s">
        <v>240</v>
      </c>
      <c r="D210" s="27"/>
      <c r="F210" s="22" t="e">
        <f>F206+I206</f>
        <v>#VALUE!</v>
      </c>
    </row>
  </sheetData>
  <sheetProtection algorithmName="SHA-512" hashValue="RuLCy63kouFKSe8jU6f5nrONBwCUd5WBx4+QI//LPp+bn+0yx0Pha1PQJYGFPsiXcMVHWov47UjtMCyK2+nWvg==" saltValue="kiBnnLRFL7klzbbjjGm8gA==" spinCount="100000" sheet="1" selectLockedCells="1"/>
  <mergeCells count="21">
    <mergeCell ref="A170:I170"/>
    <mergeCell ref="A176:I176"/>
    <mergeCell ref="A197:I197"/>
    <mergeCell ref="A59:I59"/>
    <mergeCell ref="A65:I65"/>
    <mergeCell ref="A77:I77"/>
    <mergeCell ref="A81:I81"/>
    <mergeCell ref="A91:I91"/>
    <mergeCell ref="A106:I106"/>
    <mergeCell ref="A110:I110"/>
    <mergeCell ref="A117:I117"/>
    <mergeCell ref="A139:I139"/>
    <mergeCell ref="A8:I8"/>
    <mergeCell ref="A5:I5"/>
    <mergeCell ref="A10:I10"/>
    <mergeCell ref="A53:I53"/>
    <mergeCell ref="A1:H1"/>
    <mergeCell ref="A2:H2"/>
    <mergeCell ref="A3:B3"/>
    <mergeCell ref="A4:H4"/>
    <mergeCell ref="A6:H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0000"/>
    <pageSetUpPr fitToPage="1"/>
  </sheetPr>
  <dimension ref="A1:M19"/>
  <sheetViews>
    <sheetView showGridLines="0" zoomScaleNormal="100" workbookViewId="0">
      <selection activeCell="F17" sqref="A1:F17"/>
    </sheetView>
  </sheetViews>
  <sheetFormatPr defaultColWidth="9.109375" defaultRowHeight="14.4" x14ac:dyDescent="0.3"/>
  <cols>
    <col min="1" max="1" width="14.44140625" style="28" customWidth="1"/>
    <col min="2" max="2" width="33.44140625" style="28" customWidth="1"/>
    <col min="3" max="7" width="14.44140625" style="28" customWidth="1"/>
    <col min="8" max="8" width="15.88671875" style="28" customWidth="1"/>
    <col min="9" max="9" width="13.44140625" style="28" customWidth="1"/>
    <col min="10" max="10" width="10.88671875" style="28" customWidth="1"/>
    <col min="11" max="11" width="13.109375" style="28" customWidth="1"/>
    <col min="12" max="12" width="11.44140625" style="28" customWidth="1"/>
    <col min="13" max="13" width="11.88671875" style="28" customWidth="1"/>
    <col min="14" max="16384" width="9.109375" style="28"/>
  </cols>
  <sheetData>
    <row r="1" spans="1:13" s="12" customFormat="1" ht="14.1" customHeight="1" x14ac:dyDescent="0.25">
      <c r="A1" s="200" t="s">
        <v>127</v>
      </c>
      <c r="B1" s="200"/>
      <c r="C1" s="200"/>
      <c r="D1" s="200"/>
      <c r="E1" s="200"/>
      <c r="F1" s="200"/>
      <c r="G1" s="44"/>
      <c r="H1" s="44"/>
      <c r="I1" s="44"/>
      <c r="J1" s="4"/>
      <c r="K1" s="4"/>
      <c r="L1" s="4"/>
      <c r="M1" s="4"/>
    </row>
    <row r="2" spans="1:13" s="12" customFormat="1" ht="14.1" customHeight="1" x14ac:dyDescent="0.25">
      <c r="A2" s="200" t="s">
        <v>246</v>
      </c>
      <c r="B2" s="200"/>
      <c r="C2" s="200"/>
      <c r="D2" s="200"/>
      <c r="E2" s="200"/>
      <c r="F2" s="200"/>
      <c r="G2" s="44"/>
      <c r="H2" s="44"/>
      <c r="I2" s="44"/>
      <c r="J2" s="5"/>
      <c r="K2" s="5"/>
      <c r="L2" s="5"/>
      <c r="M2" s="5"/>
    </row>
    <row r="3" spans="1:13" s="12" customFormat="1" ht="13.8" x14ac:dyDescent="0.25">
      <c r="A3" s="203" t="s">
        <v>76</v>
      </c>
      <c r="B3" s="203"/>
      <c r="C3" s="24" t="str">
        <f>+'OC FAIR Pricing 2025'!C3</f>
        <v>INSERT BIDDER NAME HERE</v>
      </c>
      <c r="E3" s="10"/>
      <c r="F3" s="10"/>
      <c r="G3" s="10"/>
      <c r="H3" s="10"/>
      <c r="I3" s="10"/>
      <c r="J3" s="10"/>
      <c r="K3" s="10"/>
      <c r="L3" s="10"/>
    </row>
    <row r="4" spans="1:13" s="12" customFormat="1" ht="13.2" x14ac:dyDescent="0.25">
      <c r="A4" s="202" t="s">
        <v>78</v>
      </c>
      <c r="B4" s="202"/>
      <c r="C4" s="202"/>
      <c r="D4" s="202"/>
      <c r="E4" s="202"/>
      <c r="F4" s="202"/>
      <c r="G4" s="6"/>
      <c r="H4" s="6"/>
      <c r="I4" s="6"/>
      <c r="J4" s="6"/>
      <c r="K4" s="6"/>
      <c r="L4" s="6"/>
      <c r="M4" s="6"/>
    </row>
    <row r="5" spans="1:13" s="12" customFormat="1" ht="12.75" customHeight="1" x14ac:dyDescent="0.25">
      <c r="A5" s="237" t="s">
        <v>135</v>
      </c>
      <c r="B5" s="237"/>
      <c r="C5" s="237"/>
      <c r="D5" s="237"/>
      <c r="E5" s="237"/>
      <c r="F5" s="237"/>
      <c r="G5" s="45"/>
      <c r="H5" s="45"/>
      <c r="I5" s="6"/>
      <c r="J5" s="6"/>
      <c r="K5" s="6"/>
      <c r="L5" s="6"/>
      <c r="M5" s="6"/>
    </row>
    <row r="6" spans="1:13" s="12" customFormat="1" ht="12.75" customHeight="1" x14ac:dyDescent="0.25">
      <c r="A6" s="237" t="s">
        <v>137</v>
      </c>
      <c r="B6" s="237"/>
      <c r="C6" s="237"/>
      <c r="D6" s="237"/>
      <c r="E6" s="237"/>
      <c r="F6" s="237"/>
      <c r="G6" s="45"/>
      <c r="H6" s="45"/>
      <c r="I6" s="6"/>
      <c r="J6" s="6"/>
      <c r="K6" s="6"/>
      <c r="L6" s="6"/>
      <c r="M6" s="6"/>
    </row>
    <row r="7" spans="1:13" s="12" customFormat="1" ht="12.75" customHeight="1" x14ac:dyDescent="0.25">
      <c r="A7" s="237" t="s">
        <v>136</v>
      </c>
      <c r="B7" s="237"/>
      <c r="C7" s="237"/>
      <c r="D7" s="237"/>
      <c r="E7" s="237"/>
      <c r="F7" s="237"/>
      <c r="G7" s="45"/>
      <c r="H7" s="45"/>
      <c r="I7" s="6"/>
      <c r="J7" s="6"/>
      <c r="K7" s="6"/>
      <c r="L7" s="6"/>
      <c r="M7" s="6"/>
    </row>
    <row r="8" spans="1:13" s="12" customFormat="1" ht="13.2" x14ac:dyDescent="0.25">
      <c r="A8" s="11"/>
      <c r="B8" s="11"/>
      <c r="C8" s="11"/>
      <c r="D8" s="11"/>
      <c r="E8" s="11"/>
      <c r="F8" s="11"/>
      <c r="G8" s="11"/>
      <c r="H8" s="11"/>
      <c r="I8" s="6"/>
      <c r="J8" s="6"/>
      <c r="K8" s="6"/>
      <c r="L8" s="6"/>
      <c r="M8" s="6"/>
    </row>
    <row r="9" spans="1:13" s="12" customFormat="1" ht="28.5" customHeight="1" x14ac:dyDescent="0.25">
      <c r="A9" s="204" t="s">
        <v>134</v>
      </c>
      <c r="B9" s="204"/>
      <c r="C9" s="204"/>
      <c r="D9" s="204"/>
      <c r="E9" s="204"/>
      <c r="F9" s="204"/>
      <c r="G9" s="7"/>
      <c r="H9" s="7"/>
      <c r="I9" s="7"/>
      <c r="J9" s="7"/>
      <c r="K9" s="7"/>
      <c r="L9" s="7"/>
      <c r="M9" s="7"/>
    </row>
    <row r="10" spans="1:13" ht="15" thickBot="1" x14ac:dyDescent="0.35"/>
    <row r="11" spans="1:13" ht="40.200000000000003" thickBot="1" x14ac:dyDescent="0.35">
      <c r="B11" s="29" t="s">
        <v>79</v>
      </c>
      <c r="C11" s="30" t="s">
        <v>83</v>
      </c>
      <c r="D11" s="46" t="s">
        <v>88</v>
      </c>
      <c r="E11" s="31" t="s">
        <v>80</v>
      </c>
      <c r="F11" s="12"/>
      <c r="G11" s="12"/>
      <c r="H11" s="12"/>
    </row>
    <row r="12" spans="1:13" ht="33" customHeight="1" x14ac:dyDescent="0.3">
      <c r="B12" s="32" t="s">
        <v>229</v>
      </c>
      <c r="C12" s="33" t="e">
        <f>+'OC FAIR Pricing 2025'!F210</f>
        <v>#VALUE!</v>
      </c>
      <c r="D12" s="47">
        <v>20000</v>
      </c>
      <c r="E12" s="34" t="e">
        <f>SUM(C12:D12)</f>
        <v>#VALUE!</v>
      </c>
      <c r="F12" s="12"/>
      <c r="G12" s="12"/>
      <c r="H12" s="12"/>
    </row>
    <row r="13" spans="1:13" ht="33" customHeight="1" x14ac:dyDescent="0.3">
      <c r="B13" s="32" t="s">
        <v>230</v>
      </c>
      <c r="C13" s="33" t="e">
        <f>+'OC FAIR Pricing 2026'!F210</f>
        <v>#VALUE!</v>
      </c>
      <c r="D13" s="47">
        <v>20000</v>
      </c>
      <c r="E13" s="34" t="e">
        <f>SUM(C13:D13)</f>
        <v>#VALUE!</v>
      </c>
      <c r="F13" s="12"/>
      <c r="G13" s="12"/>
      <c r="H13" s="12"/>
    </row>
    <row r="14" spans="1:13" ht="33" customHeight="1" x14ac:dyDescent="0.3">
      <c r="B14" s="32" t="s">
        <v>231</v>
      </c>
      <c r="C14" s="35" t="e">
        <f>+'OC FAIR Pricing 2027'!F210</f>
        <v>#VALUE!</v>
      </c>
      <c r="D14" s="47">
        <v>20000</v>
      </c>
      <c r="E14" s="34" t="e">
        <f>SUM(C14:D14)</f>
        <v>#VALUE!</v>
      </c>
      <c r="F14" s="12"/>
      <c r="G14" s="12"/>
      <c r="H14" s="12"/>
    </row>
    <row r="15" spans="1:13" ht="33" customHeight="1" x14ac:dyDescent="0.3">
      <c r="B15" s="32" t="s">
        <v>232</v>
      </c>
      <c r="C15" s="35" t="e">
        <f>+'OC FAIR Pricing 2028'!F210</f>
        <v>#VALUE!</v>
      </c>
      <c r="D15" s="47">
        <v>20000</v>
      </c>
      <c r="E15" s="34" t="e">
        <f>SUM(C15:D15)</f>
        <v>#VALUE!</v>
      </c>
      <c r="F15" s="12"/>
      <c r="G15" s="12"/>
      <c r="H15" s="12"/>
    </row>
    <row r="16" spans="1:13" ht="33" customHeight="1" thickBot="1" x14ac:dyDescent="0.35">
      <c r="B16" s="32" t="s">
        <v>233</v>
      </c>
      <c r="C16" s="36" t="e">
        <f>+'OC FAIR Pricing 2029'!F210</f>
        <v>#VALUE!</v>
      </c>
      <c r="D16" s="47">
        <v>20000</v>
      </c>
      <c r="E16" s="34" t="e">
        <f>SUM(C16:D16)</f>
        <v>#VALUE!</v>
      </c>
      <c r="F16" s="12"/>
      <c r="G16" s="12"/>
      <c r="H16" s="12"/>
    </row>
    <row r="17" spans="1:11" ht="33" customHeight="1" thickBot="1" x14ac:dyDescent="0.35">
      <c r="B17" s="37" t="s">
        <v>234</v>
      </c>
      <c r="C17" s="38" t="e">
        <f t="shared" ref="C17:D17" si="0">SUM(C12:C16)</f>
        <v>#VALUE!</v>
      </c>
      <c r="D17" s="48">
        <f t="shared" si="0"/>
        <v>100000</v>
      </c>
      <c r="E17" s="39" t="e">
        <f>SUM(E12:E16)</f>
        <v>#VALUE!</v>
      </c>
      <c r="F17" s="40"/>
      <c r="G17" s="17"/>
      <c r="H17" s="12"/>
    </row>
    <row r="18" spans="1:11" x14ac:dyDescent="0.3">
      <c r="A18" s="15"/>
      <c r="B18" s="15"/>
      <c r="C18" s="15"/>
      <c r="D18" s="15"/>
      <c r="E18" s="15"/>
      <c r="F18" s="15"/>
      <c r="G18" s="15"/>
      <c r="H18" s="17"/>
      <c r="I18" s="18"/>
      <c r="J18" s="17"/>
      <c r="K18" s="12"/>
    </row>
    <row r="19" spans="1:11" ht="15" customHeight="1" x14ac:dyDescent="0.3">
      <c r="A19" s="41"/>
      <c r="B19" s="41"/>
      <c r="C19" s="41"/>
    </row>
  </sheetData>
  <sheetProtection algorithmName="SHA-512" hashValue="cFxbJDp5cliRp2qkUsIN8vuv4ZwTzzSl2BDO6+7nWbDrH2Y1VC4UwVN0x8jgxjrKSh9iT6OjDVp+s35Lc8VXrw==" saltValue="zNynl9tFPNnsGZ54wC12uw==" spinCount="100000" sheet="1" selectLockedCells="1"/>
  <mergeCells count="8">
    <mergeCell ref="A3:B3"/>
    <mergeCell ref="A2:F2"/>
    <mergeCell ref="A1:F1"/>
    <mergeCell ref="A9:F9"/>
    <mergeCell ref="A7:F7"/>
    <mergeCell ref="A6:F6"/>
    <mergeCell ref="A5:F5"/>
    <mergeCell ref="A4:F4"/>
  </mergeCells>
  <printOptions horizontalCentered="1"/>
  <pageMargins left="0.5" right="0.5" top="0.5" bottom="0.5" header="0.3" footer="0.3"/>
  <pageSetup scale="70" fitToHeight="0" orientation="portrait" r:id="rId1"/>
  <headerFooter>
    <oddFooter>&amp;R&amp;"Arial,Regular"&amp;10Page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OC FAIR Pricing 2025</vt:lpstr>
      <vt:lpstr>OC FAIR Pricing 2026</vt:lpstr>
      <vt:lpstr>OC FAIR Pricing 2027</vt:lpstr>
      <vt:lpstr>OC FAIR Pricing 2028</vt:lpstr>
      <vt:lpstr>OC FAIR Pricing 2029</vt:lpstr>
      <vt:lpstr>Contingency</vt:lpstr>
      <vt:lpstr>Contingency!Print_Area</vt:lpstr>
      <vt:lpstr>Instructions!Print_Area</vt:lpstr>
      <vt:lpstr>'OC FAIR Pricing 2025'!Print_Area</vt:lpstr>
      <vt:lpstr>'OC FAIR Pricing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2014-11-21T22:12:04Z</cp:lastPrinted>
  <dcterms:created xsi:type="dcterms:W3CDTF">2014-09-03T23:51:16Z</dcterms:created>
  <dcterms:modified xsi:type="dcterms:W3CDTF">2024-08-01T23:55:11Z</dcterms:modified>
</cp:coreProperties>
</file>