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I:\BUSINESS CENTER\CONTRACTS AND BIDS\Bids\Bids - RFPs\TENTING\2024\Addendum\Release 2\"/>
    </mc:Choice>
  </mc:AlternateContent>
  <xr:revisionPtr revIDLastSave="0" documentId="8_{0A7795CA-2B05-438F-9E35-4D5E1324847F}" xr6:coauthVersionLast="47" xr6:coauthVersionMax="47" xr10:uidLastSave="{00000000-0000-0000-0000-000000000000}"/>
  <bookViews>
    <workbookView xWindow="-104" yWindow="-104" windowWidth="22326" windowHeight="12050" tabRatio="941" activeTab="1" xr2:uid="{00000000-000D-0000-FFFF-FFFF00000000}"/>
  </bookViews>
  <sheets>
    <sheet name="Instructions" sheetId="8" r:id="rId1"/>
    <sheet name="Imaginology Pricing 2025" sheetId="5" r:id="rId2"/>
    <sheet name="Imaginology Pricing 2026" sheetId="10" r:id="rId3"/>
    <sheet name="Imaginology Pricing 2027" sheetId="12" r:id="rId4"/>
    <sheet name="Imaginology Pricing 2028" sheetId="14" r:id="rId5"/>
    <sheet name="Imaginology Pricing 2029" sheetId="13" r:id="rId6"/>
    <sheet name="Contingency" sheetId="3" r:id="rId7"/>
  </sheets>
  <definedNames>
    <definedName name="_xlnm._FilterDatabase" localSheetId="1" hidden="1">'Imaginology Pricing 2025'!$A$10:$G$85</definedName>
    <definedName name="_xlnm.Print_Area" localSheetId="6">Contingency!$A$1:$H$15</definedName>
    <definedName name="_xlnm.Print_Area" localSheetId="1">'Imaginology Pricing 2025'!$A$1:$H$98</definedName>
    <definedName name="_xlnm.Print_Area" localSheetId="0">Instructions!$A$1:$I$13</definedName>
    <definedName name="_xlnm.Print_Titles" localSheetId="1">'Imaginology Pricing 2025'!$1:$9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3" l="1"/>
  <c r="C15" i="3"/>
  <c r="C14" i="3"/>
  <c r="C13" i="3"/>
  <c r="C12" i="3"/>
  <c r="H94" i="13"/>
  <c r="H93" i="13"/>
  <c r="H92" i="13"/>
  <c r="H31" i="13"/>
  <c r="H30" i="13"/>
  <c r="H25" i="13"/>
  <c r="H24" i="13"/>
  <c r="H23" i="13"/>
  <c r="H22" i="13"/>
  <c r="H21" i="13"/>
  <c r="H20" i="13"/>
  <c r="H19" i="13"/>
  <c r="H94" i="14"/>
  <c r="H93" i="14"/>
  <c r="H92" i="14"/>
  <c r="H31" i="14"/>
  <c r="H30" i="14"/>
  <c r="H25" i="14"/>
  <c r="H24" i="14"/>
  <c r="H23" i="14"/>
  <c r="H22" i="14"/>
  <c r="H21" i="14"/>
  <c r="H20" i="14"/>
  <c r="H19" i="14"/>
  <c r="H94" i="12"/>
  <c r="H93" i="12"/>
  <c r="H92" i="12"/>
  <c r="H31" i="12"/>
  <c r="H30" i="12"/>
  <c r="H25" i="12"/>
  <c r="H24" i="12"/>
  <c r="H23" i="12"/>
  <c r="H22" i="12"/>
  <c r="H21" i="12"/>
  <c r="H20" i="12"/>
  <c r="H19" i="12"/>
  <c r="H94" i="10"/>
  <c r="H93" i="10"/>
  <c r="H92" i="10"/>
  <c r="H31" i="10"/>
  <c r="H30" i="10"/>
  <c r="H25" i="10"/>
  <c r="H24" i="10"/>
  <c r="H23" i="10"/>
  <c r="H22" i="10"/>
  <c r="H21" i="10"/>
  <c r="H20" i="10"/>
  <c r="H19" i="10"/>
  <c r="H94" i="5"/>
  <c r="H93" i="5"/>
  <c r="H92" i="5"/>
  <c r="H31" i="5"/>
  <c r="H30" i="5"/>
  <c r="H25" i="5"/>
  <c r="H24" i="5"/>
  <c r="H23" i="5"/>
  <c r="H22" i="5"/>
  <c r="H21" i="5"/>
  <c r="H20" i="5"/>
  <c r="H19" i="5"/>
  <c r="I105" i="13" l="1"/>
  <c r="I104" i="14"/>
  <c r="I104" i="13" s="1"/>
  <c r="I103" i="12"/>
  <c r="I103" i="14" s="1"/>
  <c r="I102" i="10"/>
  <c r="I102" i="12" s="1"/>
  <c r="I101" i="5"/>
  <c r="I101" i="12" s="1"/>
  <c r="I103" i="13" l="1"/>
  <c r="I102" i="13"/>
  <c r="I102" i="14"/>
  <c r="I101" i="10"/>
  <c r="I101" i="14"/>
  <c r="I101" i="13"/>
  <c r="H97" i="5"/>
  <c r="H29" i="5"/>
  <c r="H28" i="5"/>
  <c r="H29" i="10"/>
  <c r="H28" i="10"/>
  <c r="H29" i="12"/>
  <c r="H28" i="12"/>
  <c r="H29" i="14"/>
  <c r="H28" i="14"/>
  <c r="H28" i="13"/>
  <c r="H88" i="13" l="1"/>
  <c r="H87" i="13"/>
  <c r="H86" i="13"/>
  <c r="H85" i="13"/>
  <c r="H84" i="13"/>
  <c r="H83" i="13"/>
  <c r="H82" i="13"/>
  <c r="H97" i="13"/>
  <c r="H89" i="13"/>
  <c r="H81" i="13"/>
  <c r="H80" i="13"/>
  <c r="H79" i="13"/>
  <c r="H78" i="13"/>
  <c r="H77" i="13"/>
  <c r="H73" i="13"/>
  <c r="H72" i="13"/>
  <c r="H71" i="13"/>
  <c r="H70" i="13"/>
  <c r="H67" i="13"/>
  <c r="H66" i="13"/>
  <c r="H65" i="13"/>
  <c r="H64" i="13"/>
  <c r="H63" i="13"/>
  <c r="H62" i="13"/>
  <c r="H59" i="13"/>
  <c r="H58" i="13"/>
  <c r="H57" i="13"/>
  <c r="H56" i="13"/>
  <c r="H53" i="13"/>
  <c r="H50" i="13"/>
  <c r="H49" i="13"/>
  <c r="H46" i="13"/>
  <c r="H45" i="13"/>
  <c r="H44" i="13"/>
  <c r="H43" i="13"/>
  <c r="H42" i="13"/>
  <c r="H41" i="13"/>
  <c r="H38" i="13"/>
  <c r="H37" i="13"/>
  <c r="H36" i="13"/>
  <c r="H35" i="13"/>
  <c r="H34" i="13"/>
  <c r="H29" i="13"/>
  <c r="H18" i="13"/>
  <c r="H17" i="13"/>
  <c r="H16" i="13"/>
  <c r="H15" i="13"/>
  <c r="H14" i="13"/>
  <c r="H13" i="13"/>
  <c r="H12" i="13"/>
  <c r="H11" i="13"/>
  <c r="H97" i="14"/>
  <c r="H89" i="14"/>
  <c r="H88" i="14"/>
  <c r="H87" i="14"/>
  <c r="H86" i="14"/>
  <c r="H85" i="14"/>
  <c r="H84" i="14"/>
  <c r="H83" i="14"/>
  <c r="H82" i="14"/>
  <c r="H81" i="14"/>
  <c r="H80" i="14"/>
  <c r="H79" i="14"/>
  <c r="H78" i="14"/>
  <c r="H77" i="14"/>
  <c r="H73" i="14"/>
  <c r="H72" i="14"/>
  <c r="H71" i="14"/>
  <c r="H70" i="14"/>
  <c r="H67" i="14"/>
  <c r="H66" i="14"/>
  <c r="H65" i="14"/>
  <c r="H64" i="14"/>
  <c r="H63" i="14"/>
  <c r="H62" i="14"/>
  <c r="H59" i="14"/>
  <c r="H58" i="14"/>
  <c r="H57" i="14"/>
  <c r="H56" i="14"/>
  <c r="H53" i="14"/>
  <c r="H50" i="14"/>
  <c r="H49" i="14"/>
  <c r="H46" i="14"/>
  <c r="H45" i="14"/>
  <c r="H44" i="14"/>
  <c r="H43" i="14"/>
  <c r="H42" i="14"/>
  <c r="H41" i="14"/>
  <c r="H38" i="14"/>
  <c r="H37" i="14"/>
  <c r="H36" i="14"/>
  <c r="H35" i="14"/>
  <c r="H34" i="14"/>
  <c r="H18" i="14"/>
  <c r="H17" i="14"/>
  <c r="H16" i="14"/>
  <c r="H15" i="14"/>
  <c r="H14" i="14"/>
  <c r="H13" i="14"/>
  <c r="H12" i="14"/>
  <c r="H11" i="14"/>
  <c r="H97" i="12"/>
  <c r="H89" i="12"/>
  <c r="H88" i="12"/>
  <c r="H87" i="12"/>
  <c r="H86" i="12"/>
  <c r="H85" i="12"/>
  <c r="H84" i="12"/>
  <c r="H83" i="12"/>
  <c r="H82" i="12"/>
  <c r="H81" i="12"/>
  <c r="H80" i="12"/>
  <c r="H79" i="12"/>
  <c r="H78" i="12"/>
  <c r="H77" i="12"/>
  <c r="H73" i="12"/>
  <c r="H72" i="12"/>
  <c r="H71" i="12"/>
  <c r="H70" i="12"/>
  <c r="H67" i="12"/>
  <c r="H66" i="12"/>
  <c r="H65" i="12"/>
  <c r="H64" i="12"/>
  <c r="H63" i="12"/>
  <c r="H62" i="12"/>
  <c r="H59" i="12"/>
  <c r="H58" i="12"/>
  <c r="H57" i="12"/>
  <c r="H56" i="12"/>
  <c r="H53" i="12"/>
  <c r="H50" i="12"/>
  <c r="H49" i="12"/>
  <c r="H46" i="12"/>
  <c r="H45" i="12"/>
  <c r="H44" i="12"/>
  <c r="H43" i="12"/>
  <c r="H42" i="12"/>
  <c r="H41" i="12"/>
  <c r="H38" i="12"/>
  <c r="H37" i="12"/>
  <c r="H36" i="12"/>
  <c r="H35" i="12"/>
  <c r="H34" i="12"/>
  <c r="H18" i="12"/>
  <c r="H17" i="12"/>
  <c r="H16" i="12"/>
  <c r="H15" i="12"/>
  <c r="H14" i="12"/>
  <c r="H13" i="12"/>
  <c r="H12" i="12"/>
  <c r="H11" i="12"/>
  <c r="H97" i="10"/>
  <c r="H89" i="10"/>
  <c r="H88" i="10"/>
  <c r="H87" i="10"/>
  <c r="H86" i="10"/>
  <c r="H85" i="10"/>
  <c r="H84" i="10"/>
  <c r="H83" i="10"/>
  <c r="H82" i="10"/>
  <c r="H81" i="10"/>
  <c r="H80" i="10"/>
  <c r="H79" i="10"/>
  <c r="H78" i="10"/>
  <c r="H77" i="10"/>
  <c r="H73" i="10"/>
  <c r="H72" i="10"/>
  <c r="H71" i="10"/>
  <c r="H70" i="10"/>
  <c r="H67" i="10"/>
  <c r="H66" i="10"/>
  <c r="H65" i="10"/>
  <c r="H64" i="10"/>
  <c r="H63" i="10"/>
  <c r="H62" i="10"/>
  <c r="H59" i="10"/>
  <c r="H58" i="10"/>
  <c r="H57" i="10"/>
  <c r="H56" i="10"/>
  <c r="H53" i="10"/>
  <c r="H50" i="10"/>
  <c r="H49" i="10"/>
  <c r="H46" i="10"/>
  <c r="H45" i="10"/>
  <c r="H44" i="10"/>
  <c r="H43" i="10"/>
  <c r="H42" i="10"/>
  <c r="H41" i="10"/>
  <c r="H38" i="10"/>
  <c r="H37" i="10"/>
  <c r="H36" i="10"/>
  <c r="H35" i="10"/>
  <c r="H34" i="10"/>
  <c r="H18" i="10"/>
  <c r="H17" i="10"/>
  <c r="H16" i="10"/>
  <c r="H15" i="10"/>
  <c r="H14" i="10"/>
  <c r="H13" i="10"/>
  <c r="H12" i="10"/>
  <c r="H11" i="10"/>
  <c r="F103" i="12" l="1"/>
  <c r="F104" i="14"/>
  <c r="F102" i="10"/>
  <c r="F102" i="12" s="1"/>
  <c r="F105" i="13"/>
  <c r="F105" i="12" s="1"/>
  <c r="H89" i="5"/>
  <c r="H88" i="5"/>
  <c r="H87" i="5"/>
  <c r="H86" i="5"/>
  <c r="H85" i="5"/>
  <c r="H84" i="5"/>
  <c r="H83" i="5"/>
  <c r="H82" i="5"/>
  <c r="H81" i="5"/>
  <c r="H80" i="5"/>
  <c r="H79" i="5"/>
  <c r="H78" i="5"/>
  <c r="H77" i="5"/>
  <c r="H73" i="5"/>
  <c r="H72" i="5"/>
  <c r="H71" i="5"/>
  <c r="H70" i="5"/>
  <c r="H67" i="5"/>
  <c r="H66" i="5"/>
  <c r="H65" i="5"/>
  <c r="H64" i="5"/>
  <c r="H63" i="5"/>
  <c r="H62" i="5"/>
  <c r="H59" i="5"/>
  <c r="H58" i="5"/>
  <c r="H57" i="5"/>
  <c r="H56" i="5"/>
  <c r="H53" i="5"/>
  <c r="H50" i="5"/>
  <c r="H49" i="5"/>
  <c r="H46" i="5"/>
  <c r="H45" i="5"/>
  <c r="H44" i="5"/>
  <c r="H43" i="5"/>
  <c r="H42" i="5"/>
  <c r="H41" i="5"/>
  <c r="H38" i="5"/>
  <c r="H37" i="5"/>
  <c r="H36" i="5"/>
  <c r="H35" i="5"/>
  <c r="H34" i="5"/>
  <c r="H18" i="5"/>
  <c r="H17" i="5"/>
  <c r="H16" i="5"/>
  <c r="H15" i="5"/>
  <c r="H14" i="5"/>
  <c r="H13" i="5"/>
  <c r="H12" i="5"/>
  <c r="H11" i="5"/>
  <c r="C3" i="3"/>
  <c r="D17" i="3"/>
  <c r="F104" i="10" l="1"/>
  <c r="F104" i="12"/>
  <c r="F102" i="13"/>
  <c r="F105" i="5"/>
  <c r="F105" i="10"/>
  <c r="F105" i="14"/>
  <c r="F104" i="13"/>
  <c r="F102" i="5"/>
  <c r="F104" i="5"/>
  <c r="F102" i="14"/>
  <c r="F101" i="5"/>
  <c r="F101" i="12" s="1"/>
  <c r="F106" i="12" l="1"/>
  <c r="F101" i="10"/>
  <c r="F101" i="13"/>
  <c r="F101" i="14"/>
  <c r="I102" i="5" l="1"/>
  <c r="F103" i="5"/>
  <c r="F106" i="5" s="1"/>
  <c r="F103" i="10"/>
  <c r="F106" i="10" s="1"/>
  <c r="F103" i="13"/>
  <c r="F106" i="13" s="1"/>
  <c r="F103" i="14"/>
  <c r="F106" i="14" s="1"/>
  <c r="I103" i="10"/>
  <c r="I103" i="5"/>
  <c r="I104" i="5"/>
  <c r="I104" i="10"/>
  <c r="I104" i="12"/>
  <c r="I105" i="10"/>
  <c r="I105" i="12"/>
  <c r="I105" i="5"/>
  <c r="I106" i="13"/>
  <c r="I105" i="14"/>
  <c r="I106" i="14" s="1"/>
  <c r="I106" i="12" l="1"/>
  <c r="F110" i="12" s="1"/>
  <c r="E14" i="3" s="1"/>
  <c r="I106" i="10"/>
  <c r="F110" i="10" s="1"/>
  <c r="E13" i="3" s="1"/>
  <c r="F110" i="14"/>
  <c r="E15" i="3" s="1"/>
  <c r="F110" i="13"/>
  <c r="E16" i="3" s="1"/>
  <c r="I106" i="5"/>
  <c r="F110" i="5" s="1"/>
  <c r="E12" i="3" l="1"/>
  <c r="E17" i="3" s="1"/>
  <c r="C17" i="3"/>
</calcChain>
</file>

<file path=xl/sharedStrings.xml><?xml version="1.0" encoding="utf-8"?>
<sst xmlns="http://schemas.openxmlformats.org/spreadsheetml/2006/main" count="1854" uniqueCount="147">
  <si>
    <t>x</t>
  </si>
  <si>
    <t>=</t>
  </si>
  <si>
    <t>10 x 10</t>
  </si>
  <si>
    <t>10 x 20</t>
  </si>
  <si>
    <t>10 x 30</t>
  </si>
  <si>
    <t>20 x 20</t>
  </si>
  <si>
    <t>20 x 40</t>
  </si>
  <si>
    <t>30 x 30</t>
  </si>
  <si>
    <t>Shade Cloth</t>
  </si>
  <si>
    <t>Style</t>
  </si>
  <si>
    <t>Fence</t>
  </si>
  <si>
    <t>Freestanding</t>
  </si>
  <si>
    <t>Sliding Cable</t>
  </si>
  <si>
    <t>Vinyl Wall</t>
  </si>
  <si>
    <t>Pipe &amp; Drape</t>
  </si>
  <si>
    <t>Banjo Cloth</t>
  </si>
  <si>
    <t>Velon</t>
  </si>
  <si>
    <t>Samsonite Chairs</t>
  </si>
  <si>
    <t>Seating</t>
  </si>
  <si>
    <t>Lighting</t>
  </si>
  <si>
    <t>Astroturf</t>
  </si>
  <si>
    <t>Carpet</t>
  </si>
  <si>
    <t>Parquet Dance Floor</t>
  </si>
  <si>
    <t>Wooden Lay Down Floor</t>
  </si>
  <si>
    <t>Floor Covering</t>
  </si>
  <si>
    <t>Chrome Garment Racks</t>
  </si>
  <si>
    <t>Industrial Fans (3' Diameter)</t>
  </si>
  <si>
    <t>Picket Fence</t>
  </si>
  <si>
    <t>Unit of Measure</t>
  </si>
  <si>
    <t>Each</t>
  </si>
  <si>
    <t>Sidewall (on canopy)</t>
  </si>
  <si>
    <t>Square Foot</t>
  </si>
  <si>
    <t>Linear Foot</t>
  </si>
  <si>
    <t>4'</t>
  </si>
  <si>
    <t>6'</t>
  </si>
  <si>
    <t>8'</t>
  </si>
  <si>
    <t>Unit Cost Imaginology</t>
  </si>
  <si>
    <t>Imaginology Total</t>
  </si>
  <si>
    <t>OC Fair Total</t>
  </si>
  <si>
    <t>Tents/Canopies</t>
  </si>
  <si>
    <t>Tables (Bare)</t>
  </si>
  <si>
    <t>Trestle</t>
  </si>
  <si>
    <t>Additional Items</t>
  </si>
  <si>
    <t>3' x 8'</t>
  </si>
  <si>
    <t>Once all forms are completed, please print, sign the Required Signature Form, and include</t>
  </si>
  <si>
    <t>in the hard copy and electronic copy of the proposal submission.</t>
  </si>
  <si>
    <t xml:space="preserve"> </t>
  </si>
  <si>
    <r>
      <t xml:space="preserve">On the </t>
    </r>
    <r>
      <rPr>
        <b/>
        <sz val="11"/>
        <color indexed="8"/>
        <rFont val="Calibri"/>
        <family val="2"/>
      </rPr>
      <t>Required Signature Form tab</t>
    </r>
    <r>
      <rPr>
        <sz val="11"/>
        <color theme="1"/>
        <rFont val="Calibri"/>
        <family val="2"/>
        <scheme val="minor"/>
      </rPr>
      <t xml:space="preserve">, input all information requested.  </t>
    </r>
  </si>
  <si>
    <t xml:space="preserve">BIDDER:  </t>
  </si>
  <si>
    <t>The Financial Proposal Bid Form will be used to determine the "not to exceed" amount of the contract.</t>
  </si>
  <si>
    <t>CONTRACT YEAR</t>
  </si>
  <si>
    <t>TOTAL</t>
  </si>
  <si>
    <t>Estimated Quantity</t>
  </si>
  <si>
    <t>N/A</t>
  </si>
  <si>
    <t>3', 6', 8', 10' Heights</t>
  </si>
  <si>
    <t>Min. 300 lb. Capacity</t>
  </si>
  <si>
    <t>Table Covers (Purchase Price)</t>
  </si>
  <si>
    <t>Banquet Chairs</t>
  </si>
  <si>
    <t>ADDITIONAL EQUIPMENT (NTE)</t>
  </si>
  <si>
    <t>Rectangular - Velon Top Only (Purchase)</t>
  </si>
  <si>
    <t>Trestle - Velon Top Only (Purchase)</t>
  </si>
  <si>
    <t>Rectangular - Velon Top &amp; Skirt (Purchase)</t>
  </si>
  <si>
    <t>Box Wood Hedges</t>
  </si>
  <si>
    <t>Single Sided Hedges</t>
  </si>
  <si>
    <t>Pallet Ottoan</t>
  </si>
  <si>
    <t>4' x 8'</t>
  </si>
  <si>
    <t>Sandbags</t>
  </si>
  <si>
    <t>Lepoard Print Lounge chair</t>
  </si>
  <si>
    <t>Vineyard Communal Cocktail Table</t>
  </si>
  <si>
    <t>Vineyard Crossback Barstool</t>
  </si>
  <si>
    <t>Vineyard Crossack Chair</t>
  </si>
  <si>
    <t>Vineyard Sweetheart Table</t>
  </si>
  <si>
    <t>3' x 2'</t>
  </si>
  <si>
    <t>2' x 8'</t>
  </si>
  <si>
    <t>2' x 4'</t>
  </si>
  <si>
    <t>Feet</t>
  </si>
  <si>
    <t>INSERT BIDDER NAME HERE</t>
  </si>
  <si>
    <t>FINANCIAL PROPOSAL BID FORM</t>
  </si>
  <si>
    <t>IMAGINOLOGY PRICING</t>
  </si>
  <si>
    <t>Note:  All quantities provided on the Financial Proposal Bid Form are an approximation.  Contractor will not be guaranteed any specific amount of work. District may increase or decrease quantity at any time. If particular events or projects result in additional costs that exceed the contract amount, the awarded contract will be amended to reflect the additional work.  Billing should reflect the actual work performed, at the rate indicated on this Financial Proposal Bid Form.  The proposed cost shall be all inclusive (sales tax (currently 7.75%), delivery/pick-up fees, installation/removal labor fees for each item, as/if applicable, etc.).  Imaginology is currently a 3-day event, and proposed costs should reflect the entire rental period including 2 weeks load-in and 1 week load-out. Should any rental exceed this period, additional time shall be billed according to Extension Unit Cost Weekly. All equipment will not necessarily be utilized for the entire duration of the event.</t>
  </si>
  <si>
    <t>Extension Unit Cost Weekly (Pre-/Post-fair)</t>
  </si>
  <si>
    <t>per year in the cells highlighted in yellow in column F.  Also input extension weekly rates in the cells</t>
  </si>
  <si>
    <t>highlighted in yellow in column I. All other cells will automatically populate.</t>
  </si>
  <si>
    <t>Project/Site Manager</t>
  </si>
  <si>
    <t xml:space="preserve">Project/Site Manager 
</t>
  </si>
  <si>
    <t>Day</t>
  </si>
  <si>
    <t>IMAGINOLOGY EVENT</t>
  </si>
  <si>
    <t>ESTIMATED IMAGINOLOGY TOTAL</t>
  </si>
  <si>
    <t>Note:  Not to Exceed (NTE) values have been established for Additional Equipment Rental costs.</t>
  </si>
  <si>
    <t>The District will not guarantee any specific amount of work, and costs below are to be used for contingency only.</t>
  </si>
  <si>
    <t>Bidder to not modify this page, and all fields will automatically populate.</t>
  </si>
  <si>
    <t>January 1, 2025 - December 31, 2027</t>
  </si>
  <si>
    <t>PRICING FOR:  IMAGINOLOGY 2025 (3-DAY)</t>
  </si>
  <si>
    <t>Size                                   (Heights 8' and 10')</t>
  </si>
  <si>
    <t>20 x 30</t>
  </si>
  <si>
    <t>30 x 50</t>
  </si>
  <si>
    <t>Structures</t>
  </si>
  <si>
    <t>Banjo Cloth Booth</t>
  </si>
  <si>
    <t>10' x 10'</t>
  </si>
  <si>
    <t>10' x 20'</t>
  </si>
  <si>
    <t>Velon Booth</t>
  </si>
  <si>
    <t xml:space="preserve">10' x 10' </t>
  </si>
  <si>
    <t>3' to 8' High</t>
  </si>
  <si>
    <t xml:space="preserve">Serpentine </t>
  </si>
  <si>
    <t>Stage Platform</t>
  </si>
  <si>
    <t>4' x 8' x 24"</t>
  </si>
  <si>
    <t>ESTIMATED 2025</t>
  </si>
  <si>
    <t>ESTIMATED 2026</t>
  </si>
  <si>
    <t>ESTIMATED 2027</t>
  </si>
  <si>
    <t>ESTIMATED 2028</t>
  </si>
  <si>
    <t>ESTIMATED 2029</t>
  </si>
  <si>
    <t>IMAGINOLOGY 2025-2029 GRAND TOTAL</t>
  </si>
  <si>
    <t>PRICING FOR:  IMAGINOLOGY 2027 (3-DAY)</t>
  </si>
  <si>
    <t>PRICING FOR:  IMAGINOLOGY 2026 (3-DAY)</t>
  </si>
  <si>
    <t>PRICING FOR:  IMAGINOLOGY 2028 (3-DAY)</t>
  </si>
  <si>
    <t>Structure Clear Span</t>
  </si>
  <si>
    <t>100' x 100'</t>
  </si>
  <si>
    <t>120' x 120'</t>
  </si>
  <si>
    <t>Festival / Pagoda</t>
  </si>
  <si>
    <r>
      <t>On the</t>
    </r>
    <r>
      <rPr>
        <b/>
        <sz val="11"/>
        <color indexed="8"/>
        <rFont val="Calibri"/>
        <family val="2"/>
      </rPr>
      <t xml:space="preserve"> Imaginology Pricing 2025-2029 tabs</t>
    </r>
    <r>
      <rPr>
        <sz val="11"/>
        <color theme="1"/>
        <rFont val="Calibri"/>
        <family val="2"/>
        <scheme val="minor"/>
      </rPr>
      <t>, input the name of the bidding company in cell C3 and rates</t>
    </r>
  </si>
  <si>
    <t>January 1, 2025 - December 31, 2025
(Contract Year 1)</t>
  </si>
  <si>
    <t>January 1, 2026 - December 31, 2026
(Contract Year 2)</t>
  </si>
  <si>
    <t>January 1, 2027 - December 31, 2027
(Contract Year 3)</t>
  </si>
  <si>
    <t>January 1, 2028 - December 31, 2028
(Contract Year 4)</t>
  </si>
  <si>
    <t>January 1, 2029 - December 31, 2029
(Contract Year 5)</t>
  </si>
  <si>
    <t>January 1, 2025 - December 31, 2029
Five Year Cumulative Total</t>
  </si>
  <si>
    <t>Single LED</t>
  </si>
  <si>
    <t>60-200 Watt</t>
  </si>
  <si>
    <t>Extension Total</t>
  </si>
  <si>
    <t>EXTENSION 2025-2029</t>
  </si>
  <si>
    <t>IMAGINOLOGY AND EXTENSION 2025-2029 TOTAL</t>
  </si>
  <si>
    <t>RFP NUMBER TR-09-24</t>
  </si>
  <si>
    <r>
      <t>There are seven</t>
    </r>
    <r>
      <rPr>
        <sz val="11"/>
        <color rgb="FFFF0000"/>
        <rFont val="Calibri"/>
        <family val="2"/>
        <scheme val="minor"/>
      </rPr>
      <t xml:space="preserve"> tabs</t>
    </r>
    <r>
      <rPr>
        <sz val="11"/>
        <color theme="1"/>
        <rFont val="Calibri"/>
        <family val="2"/>
        <scheme val="minor"/>
      </rPr>
      <t xml:space="preserve"> in this file.  Click on the tab to navigate to the desired worksheet.</t>
    </r>
  </si>
  <si>
    <t>Concrete Block</t>
  </si>
  <si>
    <t>150 lb.</t>
  </si>
  <si>
    <t>350 lb.</t>
  </si>
  <si>
    <t xml:space="preserve">500 lb. </t>
  </si>
  <si>
    <t>700 lb.</t>
  </si>
  <si>
    <t>1750 lb.</t>
  </si>
  <si>
    <t>3500 lb.</t>
  </si>
  <si>
    <t>Banner Frame</t>
  </si>
  <si>
    <t>Structure Engineering</t>
  </si>
  <si>
    <t>Banquet</t>
  </si>
  <si>
    <t>Safety Equipment</t>
  </si>
  <si>
    <t>Fire Extinguisher</t>
  </si>
  <si>
    <t>Illuminated Exit Sign</t>
  </si>
  <si>
    <t>No Smoking 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</si>
</sst>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sz val="11"/>
      <color theme="1"/>
      <name val="Calibri"/>
      <family val="2"/>
      <scheme val="minor"/>
    </font>
    <font>
      <b/>
      <sz val="11"/>
      <color indexed="8"/>
      <name val="Calibri"/>
      <family val="2"/>
    </font>
    <font>
      <b/>
      <sz val="11"/>
      <color rgb="FFFF0000"/>
      <name val="Arial"/>
      <family val="2"/>
    </font>
    <font>
      <b/>
      <sz val="9"/>
      <color theme="1"/>
      <name val="Arial"/>
      <family val="2"/>
    </font>
    <font>
      <sz val="8"/>
      <color theme="1"/>
      <name val="Arial"/>
      <family val="2"/>
    </font>
    <font>
      <b/>
      <sz val="10.5"/>
      <color rgb="FF000000"/>
      <name val="Arial"/>
      <family val="2"/>
    </font>
    <font>
      <sz val="11"/>
      <color rgb="FFFF0000"/>
      <name val="Calibri"/>
      <family val="2"/>
      <scheme val="minor"/>
    </font>
    <font>
      <b/>
      <sz val="10"/>
      <color rgb="FF000000"/>
      <name val="Arial"/>
      <family val="2"/>
    </font>
    <font>
      <sz val="10"/>
      <color rgb="FF000000"/>
      <name val="Arial"/>
      <family val="2"/>
    </font>
    <font>
      <b/>
      <sz val="11"/>
      <name val="Arial"/>
      <family val="2"/>
    </font>
    <font>
      <b/>
      <sz val="10"/>
      <name val="Arial"/>
      <family val="2"/>
    </font>
    <font>
      <sz val="10"/>
      <name val="Arial"/>
      <family val="2"/>
    </font>
    <font>
      <sz val="10"/>
      <color rgb="FFFF0000"/>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DDDDDD"/>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44" fontId="5" fillId="0" borderId="0" applyFont="0" applyFill="0" applyBorder="0" applyAlignment="0" applyProtection="0"/>
    <xf numFmtId="0" fontId="5" fillId="0" borderId="0"/>
  </cellStyleXfs>
  <cellXfs count="142">
    <xf numFmtId="0" fontId="0" fillId="0" borderId="0" xfId="0"/>
    <xf numFmtId="0" fontId="0" fillId="0" borderId="0" xfId="0" applyFill="1"/>
    <xf numFmtId="0" fontId="0" fillId="0" borderId="0" xfId="2" applyFont="1" applyFill="1"/>
    <xf numFmtId="0" fontId="5" fillId="0" borderId="0" xfId="2" applyFill="1"/>
    <xf numFmtId="0" fontId="3" fillId="0" borderId="0" xfId="0" applyFont="1" applyAlignment="1" applyProtection="1"/>
    <xf numFmtId="0" fontId="3" fillId="0" borderId="0" xfId="0" applyFont="1" applyFill="1" applyAlignment="1" applyProtection="1"/>
    <xf numFmtId="0" fontId="8" fillId="0" borderId="0" xfId="0" applyFont="1" applyAlignment="1" applyProtection="1"/>
    <xf numFmtId="0" fontId="4" fillId="0" borderId="0" xfId="0" applyNumberFormat="1" applyFont="1" applyAlignment="1" applyProtection="1">
      <alignment vertical="center" wrapText="1"/>
    </xf>
    <xf numFmtId="0" fontId="7" fillId="0" borderId="0" xfId="0" applyFont="1" applyFill="1" applyAlignment="1" applyProtection="1"/>
    <xf numFmtId="0" fontId="8" fillId="0" borderId="0" xfId="0" applyFont="1" applyAlignment="1" applyProtection="1">
      <alignment horizontal="center"/>
    </xf>
    <xf numFmtId="0" fontId="1" fillId="0" borderId="0" xfId="0" applyFont="1" applyProtection="1"/>
    <xf numFmtId="0" fontId="1" fillId="0" borderId="0" xfId="0" applyFont="1" applyAlignment="1" applyProtection="1">
      <alignment vertical="center"/>
    </xf>
    <xf numFmtId="0" fontId="1" fillId="0" borderId="1" xfId="0" applyFont="1" applyBorder="1" applyAlignment="1" applyProtection="1">
      <alignment horizontal="center" vertical="center"/>
    </xf>
    <xf numFmtId="44" fontId="1" fillId="0" borderId="1" xfId="0" applyNumberFormat="1" applyFont="1" applyFill="1" applyBorder="1" applyAlignment="1" applyProtection="1">
      <alignment vertical="center"/>
    </xf>
    <xf numFmtId="0" fontId="1" fillId="0" borderId="0" xfId="0" applyFont="1" applyAlignment="1" applyProtection="1">
      <alignment horizontal="center" vertical="center" wrapText="1"/>
    </xf>
    <xf numFmtId="0" fontId="1" fillId="0" borderId="0" xfId="0" applyFont="1" applyFill="1" applyBorder="1" applyAlignment="1" applyProtection="1">
      <alignment vertical="center"/>
    </xf>
    <xf numFmtId="0" fontId="1" fillId="0" borderId="1" xfId="0" applyFont="1" applyBorder="1" applyAlignment="1" applyProtection="1">
      <alignment horizontal="center" wrapText="1"/>
    </xf>
    <xf numFmtId="0" fontId="1" fillId="0" borderId="0" xfId="0" applyFont="1" applyFill="1" applyProtection="1"/>
    <xf numFmtId="0" fontId="1" fillId="0" borderId="0" xfId="0" applyFont="1" applyBorder="1" applyAlignment="1" applyProtection="1">
      <alignment horizontal="left" vertical="center"/>
    </xf>
    <xf numFmtId="0" fontId="1" fillId="0" borderId="0" xfId="0" applyFont="1" applyBorder="1" applyAlignment="1" applyProtection="1">
      <alignment horizontal="center" vertical="center"/>
    </xf>
    <xf numFmtId="3" fontId="1" fillId="0" borderId="0" xfId="0" applyNumberFormat="1" applyFont="1" applyBorder="1" applyAlignment="1" applyProtection="1">
      <alignment horizontal="center" vertical="center"/>
    </xf>
    <xf numFmtId="3" fontId="1" fillId="0" borderId="1" xfId="0" applyNumberFormat="1" applyFont="1" applyBorder="1" applyAlignment="1" applyProtection="1">
      <alignment horizontal="center" vertical="center"/>
    </xf>
    <xf numFmtId="0" fontId="1" fillId="0" borderId="0" xfId="0" applyFont="1" applyAlignment="1" applyProtection="1">
      <alignment horizontal="left"/>
    </xf>
    <xf numFmtId="0" fontId="1" fillId="0" borderId="0" xfId="0" applyFont="1" applyAlignment="1" applyProtection="1">
      <alignment wrapText="1"/>
    </xf>
    <xf numFmtId="0" fontId="1" fillId="0" borderId="0" xfId="0" applyFont="1" applyAlignment="1" applyProtection="1">
      <alignment horizontal="center"/>
    </xf>
    <xf numFmtId="3" fontId="1" fillId="0" borderId="0" xfId="0" applyNumberFormat="1" applyFont="1" applyProtection="1"/>
    <xf numFmtId="44" fontId="1" fillId="0" borderId="0" xfId="0" applyNumberFormat="1" applyFont="1" applyAlignment="1" applyProtection="1">
      <alignment horizontal="center"/>
    </xf>
    <xf numFmtId="44" fontId="2" fillId="3" borderId="1" xfId="0" applyNumberFormat="1" applyFont="1" applyFill="1" applyBorder="1" applyAlignment="1" applyProtection="1">
      <alignment horizontal="center" vertical="center" wrapText="1"/>
    </xf>
    <xf numFmtId="0" fontId="1" fillId="0" borderId="0" xfId="0" applyFont="1" applyAlignment="1" applyProtection="1">
      <alignment horizontal="right"/>
    </xf>
    <xf numFmtId="44" fontId="1" fillId="3" borderId="1" xfId="0" applyNumberFormat="1" applyFont="1" applyFill="1" applyBorder="1" applyAlignment="1" applyProtection="1">
      <alignment vertical="center"/>
    </xf>
    <xf numFmtId="44" fontId="1" fillId="2" borderId="1" xfId="0" applyNumberFormat="1" applyFont="1" applyFill="1" applyBorder="1" applyAlignment="1" applyProtection="1">
      <alignment vertical="center"/>
      <protection locked="0"/>
    </xf>
    <xf numFmtId="44" fontId="1" fillId="0" borderId="1" xfId="0" applyNumberFormat="1" applyFont="1" applyBorder="1" applyAlignment="1" applyProtection="1">
      <alignment horizontal="center" vertical="center"/>
    </xf>
    <xf numFmtId="0" fontId="0" fillId="0" borderId="0" xfId="0" applyProtection="1"/>
    <xf numFmtId="0" fontId="12" fillId="0" borderId="6"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13" fillId="0" borderId="13" xfId="0" applyFont="1" applyBorder="1" applyAlignment="1" applyProtection="1">
      <alignment horizontal="left" wrapText="1"/>
    </xf>
    <xf numFmtId="44" fontId="13" fillId="3" borderId="12" xfId="1" applyNumberFormat="1" applyFont="1" applyFill="1" applyBorder="1" applyAlignment="1" applyProtection="1">
      <alignment horizontal="right" wrapText="1"/>
    </xf>
    <xf numFmtId="44" fontId="13" fillId="4" borderId="10" xfId="1" applyNumberFormat="1" applyFont="1" applyFill="1" applyBorder="1" applyAlignment="1" applyProtection="1">
      <alignment horizontal="right" wrapText="1"/>
    </xf>
    <xf numFmtId="0" fontId="12" fillId="0" borderId="6" xfId="0" applyFont="1" applyBorder="1" applyAlignment="1" applyProtection="1">
      <alignment wrapText="1"/>
    </xf>
    <xf numFmtId="44" fontId="1" fillId="3" borderId="7" xfId="1" applyNumberFormat="1" applyFont="1" applyFill="1" applyBorder="1" applyAlignment="1" applyProtection="1">
      <alignment horizontal="right" wrapText="1"/>
    </xf>
    <xf numFmtId="44" fontId="2" fillId="3" borderId="8" xfId="1" applyNumberFormat="1" applyFont="1" applyFill="1" applyBorder="1" applyAlignment="1" applyProtection="1">
      <alignment horizontal="right" wrapText="1"/>
    </xf>
    <xf numFmtId="44" fontId="10" fillId="0" borderId="0" xfId="1" applyFont="1" applyFill="1" applyBorder="1" applyAlignment="1" applyProtection="1">
      <alignment horizontal="left" wrapText="1"/>
    </xf>
    <xf numFmtId="0" fontId="7" fillId="0" borderId="0" xfId="0" applyFont="1" applyFill="1" applyBorder="1" applyAlignment="1" applyProtection="1">
      <protection locked="0"/>
    </xf>
    <xf numFmtId="44" fontId="14" fillId="0" borderId="0" xfId="0" applyNumberFormat="1" applyFont="1" applyFill="1" applyAlignment="1" applyProtection="1"/>
    <xf numFmtId="0" fontId="3" fillId="0" borderId="0" xfId="0" applyFont="1" applyFill="1" applyAlignment="1">
      <alignment horizontal="center"/>
    </xf>
    <xf numFmtId="0" fontId="1" fillId="0" borderId="0" xfId="0" applyFont="1" applyBorder="1" applyAlignment="1" applyProtection="1">
      <alignment horizontal="center" wrapText="1"/>
    </xf>
    <xf numFmtId="44" fontId="1" fillId="0" borderId="0" xfId="0" applyNumberFormat="1" applyFont="1" applyBorder="1" applyAlignment="1" applyProtection="1">
      <alignment horizontal="center" vertical="center"/>
    </xf>
    <xf numFmtId="44" fontId="1" fillId="0" borderId="0" xfId="0" applyNumberFormat="1" applyFont="1" applyBorder="1" applyAlignment="1" applyProtection="1">
      <alignment vertical="center"/>
    </xf>
    <xf numFmtId="0" fontId="1" fillId="0" borderId="1" xfId="0" applyFont="1" applyBorder="1" applyAlignment="1" applyProtection="1">
      <alignment horizontal="left" vertical="top" wrapText="1"/>
    </xf>
    <xf numFmtId="0" fontId="9" fillId="0" borderId="0" xfId="0" applyNumberFormat="1" applyFont="1" applyAlignment="1" applyProtection="1">
      <alignment vertical="center" wrapText="1"/>
    </xf>
    <xf numFmtId="0" fontId="15" fillId="0" borderId="7" xfId="0" applyFont="1" applyBorder="1" applyAlignment="1" applyProtection="1">
      <alignment horizontal="center" vertical="center" wrapText="1"/>
    </xf>
    <xf numFmtId="44" fontId="16" fillId="3" borderId="9" xfId="1" applyNumberFormat="1" applyFont="1" applyFill="1" applyBorder="1" applyAlignment="1" applyProtection="1">
      <alignment horizontal="right" wrapText="1"/>
    </xf>
    <xf numFmtId="44" fontId="16" fillId="3" borderId="7" xfId="1" applyNumberFormat="1" applyFont="1" applyFill="1" applyBorder="1" applyAlignment="1" applyProtection="1">
      <alignment horizontal="right" wrapText="1"/>
    </xf>
    <xf numFmtId="0" fontId="4" fillId="3" borderId="2"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44" fontId="1" fillId="2" borderId="5" xfId="0" applyNumberFormat="1" applyFont="1" applyFill="1" applyBorder="1" applyAlignment="1" applyProtection="1">
      <alignment vertical="center"/>
      <protection locked="0"/>
    </xf>
    <xf numFmtId="0" fontId="1" fillId="0" borderId="3" xfId="0" applyFont="1" applyBorder="1" applyProtection="1"/>
    <xf numFmtId="44" fontId="1" fillId="0" borderId="0" xfId="0" applyNumberFormat="1" applyFont="1" applyFill="1" applyBorder="1" applyAlignment="1" applyProtection="1">
      <alignment vertical="center"/>
      <protection locked="0"/>
    </xf>
    <xf numFmtId="0" fontId="2" fillId="0" borderId="0" xfId="0" applyFont="1" applyAlignment="1" applyProtection="1">
      <alignment horizontal="right"/>
    </xf>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3" fontId="2" fillId="3" borderId="1" xfId="0" applyNumberFormat="1" applyFont="1" applyFill="1" applyBorder="1" applyAlignment="1" applyProtection="1">
      <alignment horizontal="center" vertical="center" wrapText="1"/>
    </xf>
    <xf numFmtId="0" fontId="1" fillId="0" borderId="1" xfId="0" applyFont="1" applyBorder="1" applyAlignment="1" applyProtection="1">
      <alignment horizontal="left"/>
    </xf>
    <xf numFmtId="0" fontId="1" fillId="0" borderId="1" xfId="0" applyFont="1" applyBorder="1" applyAlignment="1" applyProtection="1">
      <alignment horizontal="center" vertical="center" wrapText="1"/>
    </xf>
    <xf numFmtId="44" fontId="1" fillId="0" borderId="1" xfId="0" applyNumberFormat="1" applyFont="1" applyBorder="1" applyAlignment="1" applyProtection="1">
      <alignment vertical="center"/>
    </xf>
    <xf numFmtId="0" fontId="1" fillId="0" borderId="1" xfId="0" applyFont="1" applyBorder="1" applyAlignment="1" applyProtection="1">
      <alignment horizontal="center"/>
    </xf>
    <xf numFmtId="0" fontId="1" fillId="0" borderId="3" xfId="0" applyFont="1" applyBorder="1" applyAlignment="1" applyProtection="1">
      <alignment horizontal="left"/>
    </xf>
    <xf numFmtId="0" fontId="1" fillId="0" borderId="3" xfId="0" applyFont="1" applyBorder="1" applyAlignment="1" applyProtection="1">
      <alignment horizontal="center" vertical="center" wrapText="1"/>
    </xf>
    <xf numFmtId="0" fontId="1" fillId="0" borderId="3" xfId="0" applyFont="1" applyBorder="1" applyAlignment="1" applyProtection="1">
      <alignment horizontal="center" vertical="center"/>
    </xf>
    <xf numFmtId="44" fontId="1" fillId="0" borderId="3" xfId="0" applyNumberFormat="1" applyFont="1" applyBorder="1" applyAlignment="1" applyProtection="1">
      <alignment vertical="center"/>
    </xf>
    <xf numFmtId="0" fontId="0" fillId="0" borderId="1" xfId="0" applyBorder="1" applyAlignment="1" applyProtection="1">
      <alignment horizontal="center" vertical="center"/>
    </xf>
    <xf numFmtId="0" fontId="1" fillId="0" borderId="1" xfId="0" applyFont="1" applyBorder="1" applyAlignment="1" applyProtection="1">
      <alignment horizontal="left" vertical="center"/>
    </xf>
    <xf numFmtId="0" fontId="1" fillId="0" borderId="5" xfId="0" applyFont="1" applyBorder="1" applyAlignment="1" applyProtection="1">
      <alignment horizontal="left" vertical="center"/>
    </xf>
    <xf numFmtId="0" fontId="1" fillId="0" borderId="5" xfId="0" applyFont="1" applyBorder="1" applyAlignment="1" applyProtection="1">
      <alignment horizontal="center" vertical="center"/>
    </xf>
    <xf numFmtId="44" fontId="1" fillId="0" borderId="5" xfId="0" applyNumberFormat="1" applyFont="1" applyBorder="1" applyAlignment="1" applyProtection="1">
      <alignment vertical="center"/>
    </xf>
    <xf numFmtId="0" fontId="1" fillId="0" borderId="2" xfId="0" applyFont="1" applyBorder="1" applyAlignment="1" applyProtection="1">
      <alignment horizontal="left" vertical="center"/>
    </xf>
    <xf numFmtId="0" fontId="1" fillId="0" borderId="3" xfId="0" applyFont="1" applyBorder="1" applyAlignment="1" applyProtection="1">
      <alignment wrapText="1"/>
    </xf>
    <xf numFmtId="3" fontId="1" fillId="0" borderId="3" xfId="0" applyNumberFormat="1" applyFont="1" applyBorder="1" applyAlignment="1" applyProtection="1">
      <alignment horizontal="center" vertical="center"/>
    </xf>
    <xf numFmtId="0" fontId="1" fillId="0" borderId="3" xfId="0" applyFont="1" applyBorder="1" applyAlignment="1" applyProtection="1">
      <alignment vertical="center"/>
    </xf>
    <xf numFmtId="0" fontId="1" fillId="0" borderId="0" xfId="0" applyFont="1" applyAlignment="1" applyProtection="1">
      <alignment horizontal="left" vertical="center"/>
    </xf>
    <xf numFmtId="0" fontId="1" fillId="0" borderId="0" xfId="0" applyFont="1" applyAlignment="1" applyProtection="1">
      <alignment horizontal="center" vertical="center"/>
    </xf>
    <xf numFmtId="3" fontId="1" fillId="0" borderId="0" xfId="0" applyNumberFormat="1" applyFont="1" applyAlignment="1" applyProtection="1">
      <alignment horizontal="center" vertical="center"/>
    </xf>
    <xf numFmtId="0" fontId="1" fillId="0" borderId="1" xfId="0" applyFont="1" applyBorder="1" applyAlignment="1" applyProtection="1">
      <alignment horizontal="left" vertical="center" wrapText="1"/>
    </xf>
    <xf numFmtId="0" fontId="1" fillId="0" borderId="0" xfId="0" applyFont="1" applyAlignment="1" applyProtection="1">
      <alignment horizontal="left" vertical="center" wrapText="1"/>
    </xf>
    <xf numFmtId="0" fontId="1" fillId="0" borderId="1" xfId="0" applyFont="1" applyBorder="1" applyProtection="1"/>
    <xf numFmtId="3" fontId="1" fillId="0" borderId="1" xfId="0" applyNumberFormat="1" applyFont="1" applyBorder="1" applyAlignment="1" applyProtection="1">
      <alignment horizontal="center"/>
    </xf>
    <xf numFmtId="44" fontId="2" fillId="0" borderId="0" xfId="0" applyNumberFormat="1" applyFont="1" applyAlignment="1" applyProtection="1">
      <alignment horizontal="center" vertical="center" wrapText="1"/>
    </xf>
    <xf numFmtId="0" fontId="2" fillId="0" borderId="0" xfId="0" applyFont="1" applyAlignment="1" applyProtection="1">
      <alignment horizontal="center"/>
    </xf>
    <xf numFmtId="44" fontId="2" fillId="0" borderId="0" xfId="0" applyNumberFormat="1" applyFont="1" applyAlignment="1" applyProtection="1">
      <alignment horizontal="center"/>
    </xf>
    <xf numFmtId="44" fontId="1" fillId="0" borderId="0" xfId="0" applyNumberFormat="1" applyFont="1" applyProtection="1"/>
    <xf numFmtId="0" fontId="7" fillId="0" borderId="0" xfId="0" applyFont="1" applyFill="1" applyAlignment="1" applyProtection="1">
      <protection locked="0"/>
    </xf>
    <xf numFmtId="0" fontId="1" fillId="0" borderId="1" xfId="0" applyFont="1" applyBorder="1" applyAlignment="1">
      <alignment horizontal="center" vertical="center"/>
    </xf>
    <xf numFmtId="44" fontId="1" fillId="0" borderId="1" xfId="0" applyNumberFormat="1" applyFont="1" applyBorder="1" applyAlignment="1">
      <alignment horizontal="center" vertical="center"/>
    </xf>
    <xf numFmtId="44" fontId="1" fillId="0" borderId="1" xfId="0" applyNumberFormat="1" applyFont="1" applyBorder="1" applyAlignment="1">
      <alignment vertical="center"/>
    </xf>
    <xf numFmtId="0" fontId="1" fillId="0" borderId="0" xfId="0" applyFont="1" applyBorder="1" applyAlignment="1" applyProtection="1">
      <alignment horizontal="left"/>
    </xf>
    <xf numFmtId="0" fontId="1" fillId="0" borderId="0" xfId="0" applyFont="1" applyBorder="1" applyAlignment="1" applyProtection="1">
      <alignment horizontal="center"/>
    </xf>
    <xf numFmtId="3" fontId="1" fillId="0" borderId="0" xfId="0" applyNumberFormat="1" applyFont="1" applyBorder="1" applyAlignment="1" applyProtection="1">
      <alignment horizontal="center"/>
    </xf>
    <xf numFmtId="44" fontId="1" fillId="5" borderId="0" xfId="0" applyNumberFormat="1" applyFont="1" applyFill="1" applyBorder="1" applyAlignment="1" applyProtection="1">
      <alignment vertical="center"/>
      <protection locked="0"/>
    </xf>
    <xf numFmtId="44" fontId="1" fillId="5" borderId="0" xfId="0" applyNumberFormat="1" applyFont="1" applyFill="1" applyBorder="1" applyAlignment="1" applyProtection="1">
      <alignment horizontal="center" vertical="center"/>
    </xf>
    <xf numFmtId="44" fontId="1" fillId="5" borderId="0" xfId="0" applyNumberFormat="1" applyFont="1" applyFill="1" applyBorder="1" applyAlignment="1" applyProtection="1">
      <alignment vertical="center"/>
    </xf>
    <xf numFmtId="44" fontId="1" fillId="0" borderId="0" xfId="0" applyNumberFormat="1" applyFont="1" applyFill="1" applyBorder="1" applyAlignment="1" applyProtection="1">
      <alignment horizontal="center" vertical="center"/>
    </xf>
    <xf numFmtId="44" fontId="1" fillId="0" borderId="0" xfId="0" applyNumberFormat="1" applyFont="1" applyFill="1" applyBorder="1" applyAlignment="1" applyProtection="1">
      <alignment vertical="center"/>
    </xf>
    <xf numFmtId="0" fontId="17" fillId="0" borderId="1" xfId="0" applyFont="1" applyFill="1" applyBorder="1" applyAlignment="1">
      <alignment horizontal="left"/>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3" xfId="0" applyFont="1" applyFill="1" applyBorder="1" applyAlignment="1" applyProtection="1">
      <alignment horizontal="left"/>
    </xf>
    <xf numFmtId="0" fontId="17" fillId="0" borderId="3" xfId="0" applyFont="1" applyFill="1" applyBorder="1" applyAlignment="1" applyProtection="1">
      <alignment horizontal="center" vertical="center" wrapText="1"/>
    </xf>
    <xf numFmtId="0" fontId="17" fillId="0" borderId="3" xfId="0" applyFont="1" applyFill="1" applyBorder="1" applyAlignment="1" applyProtection="1">
      <alignment horizontal="center" vertical="center"/>
    </xf>
    <xf numFmtId="0" fontId="17" fillId="0" borderId="1" xfId="0" applyFont="1" applyFill="1" applyBorder="1" applyAlignment="1" applyProtection="1">
      <alignment horizontal="left"/>
    </xf>
    <xf numFmtId="0" fontId="11" fillId="0" borderId="1" xfId="0" applyFont="1" applyFill="1" applyBorder="1" applyAlignment="1" applyProtection="1">
      <alignment horizontal="center" vertical="center"/>
    </xf>
    <xf numFmtId="0" fontId="17" fillId="0" borderId="1" xfId="0" applyFont="1" applyFill="1" applyBorder="1" applyAlignment="1" applyProtection="1">
      <alignment horizontal="center"/>
    </xf>
    <xf numFmtId="0" fontId="17" fillId="0" borderId="1" xfId="0" applyFont="1" applyFill="1" applyBorder="1" applyAlignment="1" applyProtection="1">
      <alignment horizontal="left" vertical="center"/>
    </xf>
    <xf numFmtId="0" fontId="17" fillId="0" borderId="1" xfId="0" applyFont="1" applyFill="1" applyBorder="1" applyAlignment="1">
      <alignment horizontal="left" vertical="center"/>
    </xf>
    <xf numFmtId="0" fontId="17" fillId="0" borderId="1" xfId="0" applyFont="1" applyFill="1" applyBorder="1" applyAlignment="1">
      <alignment horizontal="center" wrapText="1"/>
    </xf>
    <xf numFmtId="3" fontId="17" fillId="0" borderId="1" xfId="0" applyNumberFormat="1" applyFont="1" applyFill="1" applyBorder="1" applyAlignment="1">
      <alignment horizontal="center" vertical="center"/>
    </xf>
    <xf numFmtId="0" fontId="17" fillId="0" borderId="1" xfId="0" applyFont="1" applyFill="1" applyBorder="1" applyAlignment="1" applyProtection="1">
      <alignment horizontal="center" vertical="center"/>
    </xf>
    <xf numFmtId="0" fontId="3" fillId="0" borderId="0" xfId="0" applyFont="1" applyFill="1" applyAlignment="1">
      <alignment horizontal="center"/>
    </xf>
    <xf numFmtId="0" fontId="2" fillId="0" borderId="0" xfId="0" applyFont="1" applyAlignment="1" applyProtection="1">
      <alignment horizontal="right"/>
    </xf>
    <xf numFmtId="0" fontId="4" fillId="3" borderId="2"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3" fillId="3" borderId="2" xfId="0" applyFont="1" applyFill="1" applyBorder="1" applyAlignment="1" applyProtection="1">
      <alignment horizontal="center"/>
    </xf>
    <xf numFmtId="0" fontId="3" fillId="3" borderId="3" xfId="0" applyFont="1" applyFill="1" applyBorder="1" applyAlignment="1" applyProtection="1">
      <alignment horizontal="center"/>
    </xf>
    <xf numFmtId="0" fontId="3" fillId="3" borderId="4" xfId="0" applyFont="1" applyFill="1" applyBorder="1" applyAlignment="1" applyProtection="1">
      <alignment horizontal="center"/>
    </xf>
    <xf numFmtId="0" fontId="4" fillId="3" borderId="2" xfId="0" applyFont="1" applyFill="1" applyBorder="1" applyAlignment="1" applyProtection="1">
      <alignment horizontal="left"/>
    </xf>
    <xf numFmtId="0" fontId="4" fillId="3" borderId="3" xfId="0" applyFont="1" applyFill="1" applyBorder="1" applyAlignment="1" applyProtection="1">
      <alignment horizontal="left"/>
    </xf>
    <xf numFmtId="0" fontId="4" fillId="3" borderId="4" xfId="0" applyFont="1" applyFill="1" applyBorder="1" applyAlignment="1" applyProtection="1">
      <alignment horizontal="left"/>
    </xf>
    <xf numFmtId="0" fontId="4" fillId="3" borderId="2"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3" fillId="0" borderId="0" xfId="0" applyFont="1" applyAlignment="1" applyProtection="1">
      <alignment horizontal="center"/>
    </xf>
    <xf numFmtId="0" fontId="3" fillId="0" borderId="0" xfId="0" applyFont="1" applyFill="1" applyAlignment="1" applyProtection="1">
      <alignment horizontal="center"/>
    </xf>
    <xf numFmtId="0" fontId="3" fillId="0" borderId="0" xfId="0" applyFont="1" applyFill="1" applyAlignment="1" applyProtection="1">
      <alignment horizontal="right"/>
    </xf>
    <xf numFmtId="0" fontId="8" fillId="0" borderId="0" xfId="0" applyFont="1" applyAlignment="1" applyProtection="1">
      <alignment horizontal="center"/>
    </xf>
    <xf numFmtId="0" fontId="4" fillId="0" borderId="0" xfId="0" applyNumberFormat="1" applyFont="1" applyAlignment="1" applyProtection="1">
      <alignment horizontal="center" vertical="center" wrapText="1"/>
    </xf>
    <xf numFmtId="0" fontId="9" fillId="0" borderId="0" xfId="0" applyNumberFormat="1" applyFont="1" applyAlignment="1" applyProtection="1">
      <alignment horizontal="center" vertical="top" wrapText="1"/>
    </xf>
    <xf numFmtId="0" fontId="9" fillId="0" borderId="0" xfId="0" applyNumberFormat="1" applyFont="1" applyAlignment="1" applyProtection="1">
      <alignment horizontal="center" vertical="center"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13"/>
  <sheetViews>
    <sheetView showGridLines="0" showRuler="0" zoomScaleNormal="100" workbookViewId="0">
      <selection activeCell="K13" sqref="K13"/>
    </sheetView>
  </sheetViews>
  <sheetFormatPr defaultColWidth="8.8984375" defaultRowHeight="14.4" x14ac:dyDescent="0.3"/>
  <sheetData>
    <row r="1" spans="1:9" x14ac:dyDescent="0.3">
      <c r="A1" s="118" t="s">
        <v>77</v>
      </c>
      <c r="B1" s="118"/>
      <c r="C1" s="118"/>
      <c r="D1" s="118"/>
      <c r="E1" s="118"/>
      <c r="F1" s="118"/>
      <c r="G1" s="118"/>
      <c r="H1" s="118"/>
      <c r="I1" s="118"/>
    </row>
    <row r="2" spans="1:9" x14ac:dyDescent="0.3">
      <c r="A2" s="118" t="s">
        <v>131</v>
      </c>
      <c r="B2" s="118"/>
      <c r="C2" s="118"/>
      <c r="D2" s="118"/>
      <c r="E2" s="118"/>
      <c r="F2" s="118"/>
      <c r="G2" s="118"/>
      <c r="H2" s="118"/>
      <c r="I2" s="118"/>
    </row>
    <row r="3" spans="1:9" x14ac:dyDescent="0.3">
      <c r="A3" s="45"/>
      <c r="B3" s="45"/>
      <c r="C3" s="45"/>
      <c r="D3" s="45"/>
      <c r="E3" s="45" t="s">
        <v>78</v>
      </c>
      <c r="F3" s="45"/>
      <c r="G3" s="45"/>
      <c r="H3" s="45"/>
      <c r="I3" s="45"/>
    </row>
    <row r="4" spans="1:9" x14ac:dyDescent="0.3">
      <c r="A4" s="1"/>
      <c r="B4" s="1"/>
      <c r="C4" s="1"/>
      <c r="D4" s="1"/>
      <c r="E4" s="1"/>
      <c r="F4" s="1"/>
      <c r="G4" s="1"/>
      <c r="H4" s="1"/>
      <c r="I4" s="1"/>
    </row>
    <row r="5" spans="1:9" x14ac:dyDescent="0.3">
      <c r="A5" s="1" t="s">
        <v>132</v>
      </c>
      <c r="B5" s="1"/>
      <c r="C5" s="1"/>
      <c r="D5" s="1"/>
      <c r="E5" s="1"/>
      <c r="F5" s="1"/>
      <c r="G5" s="1"/>
      <c r="H5" s="1"/>
      <c r="I5" s="1"/>
    </row>
    <row r="6" spans="1:9" x14ac:dyDescent="0.3">
      <c r="A6" s="1" t="s">
        <v>44</v>
      </c>
      <c r="B6" s="1"/>
      <c r="C6" s="1"/>
      <c r="D6" s="1"/>
      <c r="E6" s="1"/>
      <c r="F6" s="1"/>
      <c r="G6" s="1"/>
      <c r="H6" s="1"/>
      <c r="I6" s="1"/>
    </row>
    <row r="7" spans="1:9" x14ac:dyDescent="0.3">
      <c r="A7" s="1" t="s">
        <v>45</v>
      </c>
      <c r="B7" s="1"/>
      <c r="C7" s="1"/>
      <c r="D7" s="1"/>
      <c r="E7" s="1"/>
      <c r="F7" s="1"/>
      <c r="G7" s="1"/>
      <c r="H7" s="1"/>
      <c r="I7" s="1"/>
    </row>
    <row r="8" spans="1:9" x14ac:dyDescent="0.3">
      <c r="A8" s="1" t="s">
        <v>46</v>
      </c>
      <c r="B8" s="1"/>
      <c r="C8" s="1"/>
      <c r="D8" s="1"/>
      <c r="E8" s="1"/>
      <c r="F8" s="1"/>
      <c r="G8" s="1"/>
      <c r="H8" s="1"/>
      <c r="I8" s="1"/>
    </row>
    <row r="9" spans="1:9" x14ac:dyDescent="0.3">
      <c r="A9" s="2" t="s">
        <v>119</v>
      </c>
      <c r="B9" s="3"/>
      <c r="C9" s="3"/>
      <c r="D9" s="3"/>
      <c r="E9" s="3"/>
      <c r="F9" s="3"/>
      <c r="G9" s="1"/>
      <c r="H9" s="1"/>
      <c r="I9" s="1"/>
    </row>
    <row r="10" spans="1:9" x14ac:dyDescent="0.3">
      <c r="A10" s="2" t="s">
        <v>81</v>
      </c>
      <c r="B10" s="3"/>
      <c r="C10" s="3"/>
      <c r="D10" s="3"/>
      <c r="E10" s="3"/>
      <c r="F10" s="3"/>
      <c r="G10" s="1"/>
      <c r="H10" s="1"/>
      <c r="I10" s="1"/>
    </row>
    <row r="11" spans="1:9" x14ac:dyDescent="0.3">
      <c r="A11" s="2" t="s">
        <v>82</v>
      </c>
      <c r="B11" s="3"/>
      <c r="C11" s="3"/>
      <c r="D11" s="3"/>
      <c r="E11" s="3"/>
      <c r="F11" s="3"/>
      <c r="G11" s="1"/>
      <c r="H11" s="1"/>
      <c r="I11" s="1"/>
    </row>
    <row r="12" spans="1:9" x14ac:dyDescent="0.3">
      <c r="A12" s="2"/>
      <c r="B12" s="3"/>
      <c r="C12" s="3"/>
      <c r="D12" s="3"/>
      <c r="E12" s="3"/>
      <c r="F12" s="3"/>
      <c r="G12" s="1"/>
      <c r="H12" s="1"/>
      <c r="I12" s="1"/>
    </row>
    <row r="13" spans="1:9" x14ac:dyDescent="0.3">
      <c r="A13" s="1" t="s">
        <v>47</v>
      </c>
      <c r="B13" s="1"/>
      <c r="C13" s="1"/>
      <c r="D13" s="1"/>
      <c r="E13" s="1"/>
      <c r="F13" s="1"/>
      <c r="G13" s="1"/>
      <c r="H13" s="1"/>
      <c r="I13" s="1"/>
    </row>
  </sheetData>
  <sheetProtection selectLockedCells="1" selectUnlockedCells="1"/>
  <mergeCells count="2">
    <mergeCell ref="A1:I1"/>
    <mergeCell ref="A2:I2"/>
  </mergeCells>
  <printOptions horizontalCentered="1"/>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sheetPr>
  <dimension ref="A1:U126"/>
  <sheetViews>
    <sheetView showGridLines="0" tabSelected="1" zoomScaleNormal="100" workbookViewId="0">
      <selection activeCell="I21" sqref="I21"/>
    </sheetView>
  </sheetViews>
  <sheetFormatPr defaultColWidth="9.09765625" defaultRowHeight="14.4" x14ac:dyDescent="0.3"/>
  <cols>
    <col min="1" max="1" width="36.3984375" style="22" customWidth="1"/>
    <col min="2" max="2" width="18.8984375" style="23" bestFit="1" customWidth="1"/>
    <col min="3" max="3" width="14.3984375" style="24" customWidth="1"/>
    <col min="4" max="4" width="14.3984375" style="25" customWidth="1"/>
    <col min="5" max="5" width="2.09765625" style="24" customWidth="1"/>
    <col min="6" max="6" width="14.3984375" style="10" customWidth="1"/>
    <col min="7" max="7" width="2.09765625" style="24" bestFit="1" customWidth="1"/>
    <col min="8" max="8" width="21.296875" style="10" customWidth="1"/>
    <col min="9" max="9" width="14.3984375" style="10" customWidth="1"/>
    <col min="10" max="13" width="9.09765625" style="10"/>
    <col min="22" max="16384" width="9.09765625" style="10"/>
  </cols>
  <sheetData>
    <row r="1" spans="1:9" s="10" customFormat="1" ht="14.15" customHeight="1" x14ac:dyDescent="0.25">
      <c r="A1" s="135" t="s">
        <v>77</v>
      </c>
      <c r="B1" s="135"/>
      <c r="C1" s="135"/>
      <c r="D1" s="135"/>
      <c r="E1" s="135"/>
      <c r="F1" s="135"/>
      <c r="G1" s="135"/>
      <c r="H1" s="135"/>
    </row>
    <row r="2" spans="1:9" s="10" customFormat="1" ht="14.15" customHeight="1" x14ac:dyDescent="0.25">
      <c r="A2" s="136" t="s">
        <v>131</v>
      </c>
      <c r="B2" s="136"/>
      <c r="C2" s="136"/>
      <c r="D2" s="136"/>
      <c r="E2" s="136"/>
      <c r="F2" s="136"/>
      <c r="G2" s="136"/>
      <c r="H2" s="136"/>
    </row>
    <row r="3" spans="1:9" s="10" customFormat="1" ht="13.85" x14ac:dyDescent="0.25">
      <c r="A3" s="137" t="s">
        <v>48</v>
      </c>
      <c r="B3" s="137"/>
      <c r="C3" s="43" t="s">
        <v>76</v>
      </c>
      <c r="D3" s="92"/>
      <c r="E3" s="92"/>
      <c r="F3" s="8"/>
      <c r="G3" s="8"/>
      <c r="H3" s="8"/>
      <c r="I3" s="8"/>
    </row>
    <row r="4" spans="1:9" s="10" customFormat="1" ht="12.7" x14ac:dyDescent="0.25">
      <c r="A4" s="138" t="s">
        <v>49</v>
      </c>
      <c r="B4" s="138"/>
      <c r="C4" s="138"/>
      <c r="D4" s="138"/>
      <c r="E4" s="138"/>
      <c r="F4" s="138"/>
      <c r="G4" s="138"/>
      <c r="H4" s="138"/>
    </row>
    <row r="5" spans="1:9" s="11" customFormat="1" ht="72" customHeight="1" x14ac:dyDescent="0.3">
      <c r="A5" s="140" t="s">
        <v>79</v>
      </c>
      <c r="B5" s="140"/>
      <c r="C5" s="140"/>
      <c r="D5" s="140"/>
      <c r="E5" s="140"/>
      <c r="F5" s="140"/>
      <c r="G5" s="140"/>
      <c r="H5" s="140"/>
      <c r="I5" s="140"/>
    </row>
    <row r="6" spans="1:9" s="10" customFormat="1" ht="28.55" customHeight="1" x14ac:dyDescent="0.25">
      <c r="A6" s="139" t="s">
        <v>92</v>
      </c>
      <c r="B6" s="139"/>
      <c r="C6" s="139"/>
      <c r="D6" s="139"/>
      <c r="E6" s="139"/>
      <c r="F6" s="139"/>
      <c r="G6" s="139"/>
      <c r="H6" s="139"/>
    </row>
    <row r="7" spans="1:9" s="10" customFormat="1" ht="12.7" x14ac:dyDescent="0.25">
      <c r="A7" s="22"/>
      <c r="B7" s="23"/>
      <c r="C7" s="24"/>
      <c r="D7" s="25"/>
      <c r="E7" s="24"/>
      <c r="G7" s="24"/>
    </row>
    <row r="8" spans="1:9" s="10" customFormat="1" ht="13.85" x14ac:dyDescent="0.25">
      <c r="A8" s="123" t="s">
        <v>91</v>
      </c>
      <c r="B8" s="124"/>
      <c r="C8" s="124"/>
      <c r="D8" s="124"/>
      <c r="E8" s="124"/>
      <c r="F8" s="124"/>
      <c r="G8" s="124"/>
      <c r="H8" s="124"/>
      <c r="I8" s="125"/>
    </row>
    <row r="9" spans="1:9" s="10" customFormat="1" ht="38.049999999999997" x14ac:dyDescent="0.25">
      <c r="A9" s="61" t="s">
        <v>9</v>
      </c>
      <c r="B9" s="62" t="s">
        <v>93</v>
      </c>
      <c r="C9" s="62" t="s">
        <v>28</v>
      </c>
      <c r="D9" s="63" t="s">
        <v>52</v>
      </c>
      <c r="E9" s="61" t="s">
        <v>0</v>
      </c>
      <c r="F9" s="62" t="s">
        <v>36</v>
      </c>
      <c r="G9" s="61" t="s">
        <v>1</v>
      </c>
      <c r="H9" s="62" t="s">
        <v>37</v>
      </c>
      <c r="I9" s="27" t="s">
        <v>80</v>
      </c>
    </row>
    <row r="10" spans="1:9" s="10" customFormat="1" ht="15.55" x14ac:dyDescent="0.3">
      <c r="A10" s="126" t="s">
        <v>39</v>
      </c>
      <c r="B10" s="127"/>
      <c r="C10" s="127"/>
      <c r="D10" s="127"/>
      <c r="E10" s="127"/>
      <c r="F10" s="127"/>
      <c r="G10" s="127"/>
      <c r="H10" s="127"/>
      <c r="I10" s="128"/>
    </row>
    <row r="11" spans="1:9" s="10" customFormat="1" ht="12.7" x14ac:dyDescent="0.25">
      <c r="A11" s="64" t="s">
        <v>118</v>
      </c>
      <c r="B11" s="65" t="s">
        <v>2</v>
      </c>
      <c r="C11" s="12" t="s">
        <v>29</v>
      </c>
      <c r="D11" s="12">
        <v>10</v>
      </c>
      <c r="E11" s="12" t="s">
        <v>0</v>
      </c>
      <c r="F11" s="30">
        <v>0</v>
      </c>
      <c r="G11" s="12" t="s">
        <v>1</v>
      </c>
      <c r="H11" s="66">
        <f t="shared" ref="H11:H16" si="0">+F11*D11</f>
        <v>0</v>
      </c>
      <c r="I11" s="30">
        <v>0</v>
      </c>
    </row>
    <row r="12" spans="1:9" s="10" customFormat="1" ht="12.7" x14ac:dyDescent="0.25">
      <c r="A12" s="64" t="s">
        <v>118</v>
      </c>
      <c r="B12" s="65" t="s">
        <v>3</v>
      </c>
      <c r="C12" s="12" t="s">
        <v>29</v>
      </c>
      <c r="D12" s="12">
        <v>17</v>
      </c>
      <c r="E12" s="12" t="s">
        <v>0</v>
      </c>
      <c r="F12" s="30">
        <v>0</v>
      </c>
      <c r="G12" s="12" t="s">
        <v>1</v>
      </c>
      <c r="H12" s="66">
        <f t="shared" si="0"/>
        <v>0</v>
      </c>
      <c r="I12" s="30">
        <v>0</v>
      </c>
    </row>
    <row r="13" spans="1:9" s="10" customFormat="1" ht="12.7" x14ac:dyDescent="0.25">
      <c r="A13" s="64" t="s">
        <v>118</v>
      </c>
      <c r="B13" s="65" t="s">
        <v>4</v>
      </c>
      <c r="C13" s="12" t="s">
        <v>29</v>
      </c>
      <c r="D13" s="12">
        <v>3</v>
      </c>
      <c r="E13" s="12" t="s">
        <v>0</v>
      </c>
      <c r="F13" s="30">
        <v>0</v>
      </c>
      <c r="G13" s="12" t="s">
        <v>1</v>
      </c>
      <c r="H13" s="66">
        <f t="shared" si="0"/>
        <v>0</v>
      </c>
      <c r="I13" s="30">
        <v>0</v>
      </c>
    </row>
    <row r="14" spans="1:9" s="10" customFormat="1" ht="12.7" x14ac:dyDescent="0.25">
      <c r="A14" s="64" t="s">
        <v>118</v>
      </c>
      <c r="B14" s="65" t="s">
        <v>5</v>
      </c>
      <c r="C14" s="12" t="s">
        <v>29</v>
      </c>
      <c r="D14" s="12">
        <v>3</v>
      </c>
      <c r="E14" s="12" t="s">
        <v>0</v>
      </c>
      <c r="F14" s="30">
        <v>0</v>
      </c>
      <c r="G14" s="12" t="s">
        <v>1</v>
      </c>
      <c r="H14" s="66">
        <f t="shared" si="0"/>
        <v>0</v>
      </c>
      <c r="I14" s="30">
        <v>0</v>
      </c>
    </row>
    <row r="15" spans="1:9" s="10" customFormat="1" ht="12.7" x14ac:dyDescent="0.25">
      <c r="A15" s="64" t="s">
        <v>118</v>
      </c>
      <c r="B15" s="65" t="s">
        <v>94</v>
      </c>
      <c r="C15" s="12" t="s">
        <v>29</v>
      </c>
      <c r="D15" s="12">
        <v>1</v>
      </c>
      <c r="E15" s="12" t="s">
        <v>0</v>
      </c>
      <c r="F15" s="30">
        <v>0</v>
      </c>
      <c r="G15" s="12" t="s">
        <v>1</v>
      </c>
      <c r="H15" s="66">
        <f t="shared" si="0"/>
        <v>0</v>
      </c>
      <c r="I15" s="30">
        <v>0</v>
      </c>
    </row>
    <row r="16" spans="1:9" s="10" customFormat="1" ht="12.7" x14ac:dyDescent="0.25">
      <c r="A16" s="64" t="s">
        <v>118</v>
      </c>
      <c r="B16" s="65" t="s">
        <v>6</v>
      </c>
      <c r="C16" s="12" t="s">
        <v>29</v>
      </c>
      <c r="D16" s="12">
        <v>2</v>
      </c>
      <c r="E16" s="12" t="s">
        <v>0</v>
      </c>
      <c r="F16" s="30">
        <v>0</v>
      </c>
      <c r="G16" s="12" t="s">
        <v>1</v>
      </c>
      <c r="H16" s="66">
        <f t="shared" si="0"/>
        <v>0</v>
      </c>
      <c r="I16" s="30">
        <v>0</v>
      </c>
    </row>
    <row r="17" spans="1:21" ht="12.7" x14ac:dyDescent="0.25">
      <c r="A17" s="64" t="s">
        <v>118</v>
      </c>
      <c r="B17" s="65" t="s">
        <v>7</v>
      </c>
      <c r="C17" s="12" t="s">
        <v>29</v>
      </c>
      <c r="D17" s="12">
        <v>1</v>
      </c>
      <c r="E17" s="12" t="s">
        <v>0</v>
      </c>
      <c r="F17" s="30">
        <v>0</v>
      </c>
      <c r="G17" s="12" t="s">
        <v>1</v>
      </c>
      <c r="H17" s="66">
        <f>+F17*D17</f>
        <v>0</v>
      </c>
      <c r="I17" s="30">
        <v>0</v>
      </c>
      <c r="N17" s="10"/>
      <c r="O17" s="10"/>
      <c r="P17" s="10"/>
      <c r="Q17" s="10"/>
      <c r="R17" s="10"/>
      <c r="S17" s="10"/>
      <c r="T17" s="10"/>
      <c r="U17" s="10"/>
    </row>
    <row r="18" spans="1:21" ht="12.7" x14ac:dyDescent="0.25">
      <c r="A18" s="64" t="s">
        <v>118</v>
      </c>
      <c r="B18" s="67" t="s">
        <v>95</v>
      </c>
      <c r="C18" s="67" t="s">
        <v>29</v>
      </c>
      <c r="D18" s="67">
        <v>1</v>
      </c>
      <c r="E18" s="12" t="s">
        <v>0</v>
      </c>
      <c r="F18" s="30">
        <v>0</v>
      </c>
      <c r="G18" s="12" t="s">
        <v>1</v>
      </c>
      <c r="H18" s="66">
        <f>+F18*D18</f>
        <v>0</v>
      </c>
      <c r="I18" s="30">
        <v>0</v>
      </c>
      <c r="N18" s="10"/>
      <c r="O18" s="10"/>
      <c r="P18" s="10"/>
      <c r="Q18" s="10"/>
      <c r="R18" s="10"/>
      <c r="S18" s="10"/>
      <c r="T18" s="10"/>
      <c r="U18" s="10"/>
    </row>
    <row r="19" spans="1:21" ht="12.7" x14ac:dyDescent="0.25">
      <c r="A19" s="104" t="s">
        <v>133</v>
      </c>
      <c r="B19" s="105" t="s">
        <v>134</v>
      </c>
      <c r="C19" s="106" t="s">
        <v>29</v>
      </c>
      <c r="D19" s="106">
        <v>50</v>
      </c>
      <c r="E19" s="93" t="s">
        <v>0</v>
      </c>
      <c r="F19" s="30">
        <v>0</v>
      </c>
      <c r="G19" s="94" t="s">
        <v>1</v>
      </c>
      <c r="H19" s="95">
        <f t="shared" ref="H19:H25" si="1">+F19*D19</f>
        <v>0</v>
      </c>
      <c r="I19" s="30">
        <v>0</v>
      </c>
      <c r="N19" s="10"/>
      <c r="O19" s="10"/>
      <c r="P19" s="10"/>
      <c r="Q19" s="10"/>
      <c r="R19" s="10"/>
      <c r="S19" s="10"/>
      <c r="T19" s="10"/>
      <c r="U19" s="10"/>
    </row>
    <row r="20" spans="1:21" ht="12.7" x14ac:dyDescent="0.25">
      <c r="A20" s="104" t="s">
        <v>133</v>
      </c>
      <c r="B20" s="105" t="s">
        <v>135</v>
      </c>
      <c r="C20" s="106" t="s">
        <v>29</v>
      </c>
      <c r="D20" s="106">
        <v>30</v>
      </c>
      <c r="E20" s="93" t="s">
        <v>0</v>
      </c>
      <c r="F20" s="30">
        <v>0</v>
      </c>
      <c r="G20" s="94" t="s">
        <v>1</v>
      </c>
      <c r="H20" s="95">
        <f t="shared" si="1"/>
        <v>0</v>
      </c>
      <c r="I20" s="30">
        <v>0</v>
      </c>
      <c r="N20" s="10"/>
      <c r="O20" s="10"/>
      <c r="P20" s="10"/>
      <c r="Q20" s="10"/>
      <c r="R20" s="10"/>
      <c r="S20" s="10"/>
      <c r="T20" s="10"/>
      <c r="U20" s="10"/>
    </row>
    <row r="21" spans="1:21" ht="12.7" x14ac:dyDescent="0.25">
      <c r="A21" s="104" t="s">
        <v>133</v>
      </c>
      <c r="B21" s="105" t="s">
        <v>136</v>
      </c>
      <c r="C21" s="106" t="s">
        <v>29</v>
      </c>
      <c r="D21" s="106">
        <v>50</v>
      </c>
      <c r="E21" s="93" t="s">
        <v>0</v>
      </c>
      <c r="F21" s="30">
        <v>0</v>
      </c>
      <c r="G21" s="94" t="s">
        <v>1</v>
      </c>
      <c r="H21" s="95">
        <f t="shared" si="1"/>
        <v>0</v>
      </c>
      <c r="I21" s="30">
        <v>0</v>
      </c>
      <c r="N21" s="10"/>
      <c r="O21" s="10"/>
      <c r="P21" s="10"/>
      <c r="Q21" s="10"/>
      <c r="R21" s="10"/>
      <c r="S21" s="10"/>
      <c r="T21" s="10"/>
      <c r="U21" s="10"/>
    </row>
    <row r="22" spans="1:21" ht="12.7" x14ac:dyDescent="0.25">
      <c r="A22" s="104" t="s">
        <v>133</v>
      </c>
      <c r="B22" s="105" t="s">
        <v>137</v>
      </c>
      <c r="C22" s="106" t="s">
        <v>29</v>
      </c>
      <c r="D22" s="106">
        <v>10</v>
      </c>
      <c r="E22" s="93" t="s">
        <v>0</v>
      </c>
      <c r="F22" s="30">
        <v>0</v>
      </c>
      <c r="G22" s="94" t="s">
        <v>1</v>
      </c>
      <c r="H22" s="95">
        <f t="shared" si="1"/>
        <v>0</v>
      </c>
      <c r="I22" s="30">
        <v>0</v>
      </c>
      <c r="N22" s="10"/>
      <c r="O22" s="10"/>
      <c r="P22" s="10"/>
      <c r="Q22" s="10"/>
      <c r="R22" s="10"/>
      <c r="S22" s="10"/>
      <c r="T22" s="10"/>
      <c r="U22" s="10"/>
    </row>
    <row r="23" spans="1:21" ht="12.7" x14ac:dyDescent="0.25">
      <c r="A23" s="104" t="s">
        <v>133</v>
      </c>
      <c r="B23" s="105" t="s">
        <v>138</v>
      </c>
      <c r="C23" s="106" t="s">
        <v>29</v>
      </c>
      <c r="D23" s="106">
        <v>10</v>
      </c>
      <c r="E23" s="93" t="s">
        <v>0</v>
      </c>
      <c r="F23" s="30">
        <v>0</v>
      </c>
      <c r="G23" s="94" t="s">
        <v>1</v>
      </c>
      <c r="H23" s="95">
        <f t="shared" si="1"/>
        <v>0</v>
      </c>
      <c r="I23" s="30">
        <v>0</v>
      </c>
      <c r="N23" s="10"/>
      <c r="O23" s="10"/>
      <c r="P23" s="10"/>
      <c r="Q23" s="10"/>
      <c r="R23" s="10"/>
      <c r="S23" s="10"/>
      <c r="T23" s="10"/>
      <c r="U23" s="10"/>
    </row>
    <row r="24" spans="1:21" ht="12.7" x14ac:dyDescent="0.25">
      <c r="A24" s="104" t="s">
        <v>133</v>
      </c>
      <c r="B24" s="105" t="s">
        <v>139</v>
      </c>
      <c r="C24" s="106" t="s">
        <v>29</v>
      </c>
      <c r="D24" s="106">
        <v>10</v>
      </c>
      <c r="E24" s="93" t="s">
        <v>0</v>
      </c>
      <c r="F24" s="30">
        <v>0</v>
      </c>
      <c r="G24" s="94" t="s">
        <v>1</v>
      </c>
      <c r="H24" s="95">
        <f t="shared" si="1"/>
        <v>0</v>
      </c>
      <c r="I24" s="30">
        <v>0</v>
      </c>
      <c r="N24" s="10"/>
      <c r="O24" s="10"/>
      <c r="P24" s="10"/>
      <c r="Q24" s="10"/>
      <c r="R24" s="10"/>
      <c r="S24" s="10"/>
      <c r="T24" s="10"/>
      <c r="U24" s="10"/>
    </row>
    <row r="25" spans="1:21" ht="12.7" x14ac:dyDescent="0.25">
      <c r="A25" s="104" t="s">
        <v>140</v>
      </c>
      <c r="B25" s="105" t="s">
        <v>53</v>
      </c>
      <c r="C25" s="106" t="s">
        <v>31</v>
      </c>
      <c r="D25" s="106">
        <v>1000</v>
      </c>
      <c r="E25" s="93" t="s">
        <v>0</v>
      </c>
      <c r="F25" s="30">
        <v>0</v>
      </c>
      <c r="G25" s="94" t="s">
        <v>1</v>
      </c>
      <c r="H25" s="95">
        <f t="shared" si="1"/>
        <v>0</v>
      </c>
      <c r="I25" s="30">
        <v>0</v>
      </c>
      <c r="N25" s="10"/>
      <c r="O25" s="10"/>
      <c r="P25" s="10"/>
      <c r="Q25" s="10"/>
      <c r="R25" s="10"/>
      <c r="S25" s="10"/>
      <c r="T25" s="10"/>
      <c r="U25" s="10"/>
    </row>
    <row r="26" spans="1:21" ht="12.7" x14ac:dyDescent="0.25">
      <c r="A26" s="107"/>
      <c r="B26" s="108"/>
      <c r="C26" s="109"/>
      <c r="D26" s="109"/>
      <c r="E26" s="70"/>
      <c r="F26" s="71"/>
      <c r="G26" s="70"/>
      <c r="H26" s="71"/>
      <c r="K26" s="59"/>
      <c r="N26" s="10"/>
      <c r="O26" s="10"/>
      <c r="P26" s="10"/>
      <c r="Q26" s="10"/>
      <c r="R26" s="10"/>
      <c r="S26" s="10"/>
      <c r="T26" s="10"/>
      <c r="U26" s="10"/>
    </row>
    <row r="27" spans="1:21" ht="15.55" x14ac:dyDescent="0.3">
      <c r="A27" s="126" t="s">
        <v>96</v>
      </c>
      <c r="B27" s="127"/>
      <c r="C27" s="127"/>
      <c r="D27" s="127"/>
      <c r="E27" s="127"/>
      <c r="F27" s="127"/>
      <c r="G27" s="127"/>
      <c r="H27" s="127"/>
      <c r="I27" s="128"/>
      <c r="K27" s="59"/>
      <c r="N27" s="10"/>
      <c r="O27" s="10"/>
      <c r="P27" s="10"/>
      <c r="Q27" s="10"/>
      <c r="R27" s="10"/>
      <c r="S27" s="10"/>
      <c r="T27" s="10"/>
      <c r="U27" s="10"/>
    </row>
    <row r="28" spans="1:21" x14ac:dyDescent="0.25">
      <c r="A28" s="64" t="s">
        <v>115</v>
      </c>
      <c r="B28" s="72" t="s">
        <v>116</v>
      </c>
      <c r="C28" s="67" t="s">
        <v>29</v>
      </c>
      <c r="D28" s="67">
        <v>1</v>
      </c>
      <c r="E28" s="12" t="s">
        <v>0</v>
      </c>
      <c r="F28" s="30">
        <v>0</v>
      </c>
      <c r="G28" s="12" t="s">
        <v>1</v>
      </c>
      <c r="H28" s="66">
        <f>+F28*D28</f>
        <v>0</v>
      </c>
      <c r="I28" s="30">
        <v>0</v>
      </c>
      <c r="K28" s="59"/>
      <c r="N28" s="10"/>
      <c r="O28" s="10"/>
      <c r="P28" s="10"/>
      <c r="Q28" s="10"/>
      <c r="R28" s="10"/>
      <c r="S28" s="10"/>
      <c r="T28" s="10"/>
      <c r="U28" s="10"/>
    </row>
    <row r="29" spans="1:21" ht="13" customHeight="1" x14ac:dyDescent="0.25">
      <c r="A29" s="64" t="s">
        <v>115</v>
      </c>
      <c r="B29" s="72" t="s">
        <v>117</v>
      </c>
      <c r="C29" s="67" t="s">
        <v>29</v>
      </c>
      <c r="D29" s="67">
        <v>1</v>
      </c>
      <c r="E29" s="12" t="s">
        <v>0</v>
      </c>
      <c r="F29" s="30">
        <v>0</v>
      </c>
      <c r="G29" s="12" t="s">
        <v>1</v>
      </c>
      <c r="H29" s="66">
        <f>+F29*D29</f>
        <v>0</v>
      </c>
      <c r="I29" s="30">
        <v>0</v>
      </c>
      <c r="K29" s="59"/>
      <c r="N29" s="10"/>
      <c r="O29" s="10"/>
      <c r="P29" s="10"/>
      <c r="Q29" s="10"/>
      <c r="R29" s="10"/>
      <c r="S29" s="10"/>
      <c r="T29" s="10"/>
      <c r="U29" s="10"/>
    </row>
    <row r="30" spans="1:21" ht="13" customHeight="1" x14ac:dyDescent="0.25">
      <c r="A30" s="110" t="s">
        <v>141</v>
      </c>
      <c r="B30" s="111" t="s">
        <v>116</v>
      </c>
      <c r="C30" s="112" t="s">
        <v>29</v>
      </c>
      <c r="D30" s="112">
        <v>1</v>
      </c>
      <c r="E30" s="12" t="s">
        <v>0</v>
      </c>
      <c r="F30" s="30">
        <v>0</v>
      </c>
      <c r="G30" s="12" t="s">
        <v>1</v>
      </c>
      <c r="H30" s="66">
        <f>+F30*D30</f>
        <v>0</v>
      </c>
      <c r="I30" s="30">
        <v>0</v>
      </c>
      <c r="K30" s="59"/>
      <c r="N30" s="10"/>
      <c r="O30" s="10"/>
      <c r="P30" s="10"/>
      <c r="Q30" s="10"/>
      <c r="R30" s="10"/>
      <c r="S30" s="10"/>
      <c r="T30" s="10"/>
      <c r="U30" s="10"/>
    </row>
    <row r="31" spans="1:21" ht="13" customHeight="1" x14ac:dyDescent="0.25">
      <c r="A31" s="110" t="s">
        <v>141</v>
      </c>
      <c r="B31" s="111" t="s">
        <v>117</v>
      </c>
      <c r="C31" s="112" t="s">
        <v>29</v>
      </c>
      <c r="D31" s="112">
        <v>1</v>
      </c>
      <c r="E31" s="12" t="s">
        <v>0</v>
      </c>
      <c r="F31" s="30">
        <v>0</v>
      </c>
      <c r="G31" s="12" t="s">
        <v>1</v>
      </c>
      <c r="H31" s="66">
        <f>+F31*D31</f>
        <v>0</v>
      </c>
      <c r="I31" s="30">
        <v>0</v>
      </c>
      <c r="K31" s="59"/>
      <c r="N31" s="10"/>
      <c r="O31" s="10"/>
      <c r="P31" s="10"/>
      <c r="Q31" s="10"/>
      <c r="R31" s="10"/>
      <c r="S31" s="10"/>
      <c r="T31" s="10"/>
      <c r="U31" s="10"/>
    </row>
    <row r="32" spans="1:21" ht="13" customHeight="1" x14ac:dyDescent="0.25">
      <c r="A32" s="10"/>
      <c r="B32" s="10"/>
      <c r="C32" s="10"/>
      <c r="D32" s="10"/>
      <c r="E32" s="10"/>
      <c r="G32" s="10"/>
      <c r="K32" s="59"/>
      <c r="N32" s="10"/>
      <c r="O32" s="10"/>
      <c r="P32" s="10"/>
      <c r="Q32" s="10"/>
      <c r="R32" s="10"/>
      <c r="S32" s="10"/>
      <c r="T32" s="10"/>
      <c r="U32" s="10"/>
    </row>
    <row r="33" spans="1:21" ht="13" customHeight="1" x14ac:dyDescent="0.3">
      <c r="A33" s="126" t="s">
        <v>13</v>
      </c>
      <c r="B33" s="127"/>
      <c r="C33" s="127"/>
      <c r="D33" s="127"/>
      <c r="E33" s="127"/>
      <c r="F33" s="127"/>
      <c r="G33" s="127"/>
      <c r="H33" s="127"/>
      <c r="I33" s="128"/>
      <c r="K33" s="59"/>
      <c r="N33" s="10"/>
      <c r="O33" s="10"/>
      <c r="P33" s="10"/>
      <c r="Q33" s="10"/>
      <c r="R33" s="10"/>
      <c r="S33" s="10"/>
      <c r="T33" s="10"/>
      <c r="U33" s="10"/>
    </row>
    <row r="34" spans="1:21" ht="13" customHeight="1" x14ac:dyDescent="0.25">
      <c r="A34" s="73" t="s">
        <v>30</v>
      </c>
      <c r="B34" s="16" t="s">
        <v>54</v>
      </c>
      <c r="C34" s="12" t="s">
        <v>32</v>
      </c>
      <c r="D34" s="21">
        <v>1200</v>
      </c>
      <c r="E34" s="12" t="s">
        <v>0</v>
      </c>
      <c r="F34" s="30">
        <v>0</v>
      </c>
      <c r="G34" s="12" t="s">
        <v>1</v>
      </c>
      <c r="H34" s="66">
        <f t="shared" ref="H34:H38" si="2">+F34*D34</f>
        <v>0</v>
      </c>
      <c r="I34" s="30">
        <v>0</v>
      </c>
      <c r="K34" s="59"/>
      <c r="N34" s="10"/>
      <c r="O34" s="10"/>
      <c r="P34" s="10"/>
      <c r="Q34" s="10"/>
      <c r="R34" s="10"/>
      <c r="S34" s="10"/>
      <c r="T34" s="10"/>
      <c r="U34" s="10"/>
    </row>
    <row r="35" spans="1:21" ht="12.7" x14ac:dyDescent="0.25">
      <c r="A35" s="73" t="s">
        <v>10</v>
      </c>
      <c r="B35" s="16" t="s">
        <v>54</v>
      </c>
      <c r="C35" s="12" t="s">
        <v>32</v>
      </c>
      <c r="D35" s="21">
        <v>1000</v>
      </c>
      <c r="E35" s="12" t="s">
        <v>0</v>
      </c>
      <c r="F35" s="30">
        <v>0</v>
      </c>
      <c r="G35" s="12" t="s">
        <v>1</v>
      </c>
      <c r="H35" s="66">
        <f t="shared" si="2"/>
        <v>0</v>
      </c>
      <c r="I35" s="30">
        <v>0</v>
      </c>
      <c r="K35" s="59"/>
      <c r="N35" s="10"/>
      <c r="O35" s="10"/>
      <c r="P35" s="10"/>
      <c r="Q35" s="10"/>
      <c r="R35" s="10"/>
      <c r="S35" s="10"/>
      <c r="T35" s="10"/>
      <c r="U35" s="10"/>
    </row>
    <row r="36" spans="1:21" ht="12.7" x14ac:dyDescent="0.25">
      <c r="A36" s="73" t="s">
        <v>11</v>
      </c>
      <c r="B36" s="16" t="s">
        <v>54</v>
      </c>
      <c r="C36" s="12" t="s">
        <v>32</v>
      </c>
      <c r="D36" s="21">
        <v>1000</v>
      </c>
      <c r="E36" s="12" t="s">
        <v>0</v>
      </c>
      <c r="F36" s="30">
        <v>0</v>
      </c>
      <c r="G36" s="12" t="s">
        <v>1</v>
      </c>
      <c r="H36" s="66">
        <f t="shared" si="2"/>
        <v>0</v>
      </c>
      <c r="I36" s="30">
        <v>0</v>
      </c>
      <c r="K36" s="59"/>
      <c r="N36" s="10"/>
      <c r="O36" s="10"/>
      <c r="P36" s="10"/>
      <c r="Q36" s="10"/>
      <c r="R36" s="10"/>
      <c r="S36" s="10"/>
      <c r="T36" s="10"/>
      <c r="U36" s="10"/>
    </row>
    <row r="37" spans="1:21" ht="12.7" x14ac:dyDescent="0.25">
      <c r="A37" s="73" t="s">
        <v>8</v>
      </c>
      <c r="B37" s="16" t="s">
        <v>54</v>
      </c>
      <c r="C37" s="12" t="s">
        <v>32</v>
      </c>
      <c r="D37" s="12">
        <v>250</v>
      </c>
      <c r="E37" s="12" t="s">
        <v>0</v>
      </c>
      <c r="F37" s="30">
        <v>0</v>
      </c>
      <c r="G37" s="12" t="s">
        <v>1</v>
      </c>
      <c r="H37" s="66">
        <f t="shared" si="2"/>
        <v>0</v>
      </c>
      <c r="I37" s="30">
        <v>0</v>
      </c>
      <c r="K37" s="59"/>
      <c r="N37" s="10"/>
      <c r="O37" s="10"/>
      <c r="P37" s="10"/>
      <c r="Q37" s="10"/>
      <c r="R37" s="10"/>
      <c r="S37" s="10"/>
      <c r="T37" s="10"/>
      <c r="U37" s="10"/>
    </row>
    <row r="38" spans="1:21" ht="12.7" x14ac:dyDescent="0.25">
      <c r="A38" s="74" t="s">
        <v>12</v>
      </c>
      <c r="B38" s="16" t="s">
        <v>53</v>
      </c>
      <c r="C38" s="75" t="s">
        <v>32</v>
      </c>
      <c r="D38" s="21">
        <v>250</v>
      </c>
      <c r="E38" s="75" t="s">
        <v>0</v>
      </c>
      <c r="F38" s="30">
        <v>0</v>
      </c>
      <c r="G38" s="75" t="s">
        <v>1</v>
      </c>
      <c r="H38" s="76">
        <f t="shared" si="2"/>
        <v>0</v>
      </c>
      <c r="I38" s="57">
        <v>0</v>
      </c>
      <c r="K38" s="59"/>
      <c r="L38" s="14"/>
      <c r="M38" s="14"/>
      <c r="N38" s="10"/>
      <c r="O38" s="10"/>
      <c r="P38" s="10"/>
      <c r="Q38" s="10"/>
      <c r="R38" s="10"/>
      <c r="S38" s="10"/>
      <c r="T38" s="10"/>
      <c r="U38" s="10"/>
    </row>
    <row r="39" spans="1:21" ht="12.7" x14ac:dyDescent="0.25">
      <c r="A39" s="77"/>
      <c r="B39" s="78"/>
      <c r="C39" s="70"/>
      <c r="D39" s="79"/>
      <c r="E39" s="70"/>
      <c r="F39" s="80"/>
      <c r="G39" s="70"/>
      <c r="H39" s="80"/>
      <c r="I39" s="58"/>
      <c r="L39" s="14"/>
      <c r="M39" s="14"/>
      <c r="N39" s="10"/>
      <c r="O39" s="10"/>
      <c r="P39" s="10"/>
      <c r="Q39" s="10"/>
      <c r="R39" s="10"/>
      <c r="S39" s="10"/>
      <c r="T39" s="10"/>
      <c r="U39" s="10"/>
    </row>
    <row r="40" spans="1:21" ht="13" customHeight="1" x14ac:dyDescent="0.25">
      <c r="A40" s="120" t="s">
        <v>14</v>
      </c>
      <c r="B40" s="121"/>
      <c r="C40" s="121"/>
      <c r="D40" s="121"/>
      <c r="E40" s="121"/>
      <c r="F40" s="121"/>
      <c r="G40" s="121"/>
      <c r="H40" s="121"/>
      <c r="I40" s="122"/>
      <c r="N40" s="10"/>
      <c r="O40" s="10"/>
      <c r="P40" s="10"/>
      <c r="Q40" s="10"/>
      <c r="R40" s="10"/>
      <c r="S40" s="10"/>
      <c r="T40" s="10"/>
      <c r="U40" s="10"/>
    </row>
    <row r="41" spans="1:21" ht="16" customHeight="1" x14ac:dyDescent="0.25">
      <c r="A41" s="73" t="s">
        <v>97</v>
      </c>
      <c r="B41" s="16" t="s">
        <v>98</v>
      </c>
      <c r="C41" s="12" t="s">
        <v>29</v>
      </c>
      <c r="D41" s="21">
        <v>10</v>
      </c>
      <c r="E41" s="12" t="s">
        <v>0</v>
      </c>
      <c r="F41" s="30">
        <v>0</v>
      </c>
      <c r="G41" s="12" t="s">
        <v>1</v>
      </c>
      <c r="H41" s="66">
        <f t="shared" ref="H41:H46" si="3">+F41*D41</f>
        <v>0</v>
      </c>
      <c r="I41" s="30">
        <v>0</v>
      </c>
      <c r="N41" s="10"/>
      <c r="O41" s="10"/>
      <c r="P41" s="10"/>
      <c r="Q41" s="10"/>
      <c r="R41" s="10"/>
      <c r="S41" s="10"/>
      <c r="T41" s="10"/>
      <c r="U41" s="10"/>
    </row>
    <row r="42" spans="1:21" ht="13" customHeight="1" x14ac:dyDescent="0.25">
      <c r="A42" s="73" t="s">
        <v>97</v>
      </c>
      <c r="B42" s="16" t="s">
        <v>99</v>
      </c>
      <c r="C42" s="12" t="s">
        <v>29</v>
      </c>
      <c r="D42" s="21">
        <v>10</v>
      </c>
      <c r="E42" s="12" t="s">
        <v>0</v>
      </c>
      <c r="F42" s="30">
        <v>0</v>
      </c>
      <c r="G42" s="12" t="s">
        <v>1</v>
      </c>
      <c r="H42" s="66">
        <f t="shared" si="3"/>
        <v>0</v>
      </c>
      <c r="I42" s="30">
        <v>0</v>
      </c>
      <c r="N42" s="10"/>
      <c r="O42" s="10"/>
      <c r="P42" s="10"/>
      <c r="Q42" s="10"/>
      <c r="R42" s="10"/>
      <c r="S42" s="10"/>
      <c r="T42" s="10"/>
      <c r="U42" s="10"/>
    </row>
    <row r="43" spans="1:21" ht="13" customHeight="1" x14ac:dyDescent="0.25">
      <c r="A43" s="73" t="s">
        <v>100</v>
      </c>
      <c r="B43" s="16" t="s">
        <v>101</v>
      </c>
      <c r="C43" s="12" t="s">
        <v>29</v>
      </c>
      <c r="D43" s="21">
        <v>15</v>
      </c>
      <c r="E43" s="12" t="s">
        <v>0</v>
      </c>
      <c r="F43" s="30">
        <v>0</v>
      </c>
      <c r="G43" s="12" t="s">
        <v>1</v>
      </c>
      <c r="H43" s="66">
        <f t="shared" si="3"/>
        <v>0</v>
      </c>
      <c r="I43" s="30">
        <v>0</v>
      </c>
      <c r="N43" s="10"/>
      <c r="O43" s="10"/>
      <c r="P43" s="10"/>
      <c r="Q43" s="10"/>
      <c r="R43" s="10"/>
      <c r="S43" s="10"/>
      <c r="T43" s="10"/>
      <c r="U43" s="10"/>
    </row>
    <row r="44" spans="1:21" ht="13" customHeight="1" x14ac:dyDescent="0.25">
      <c r="A44" s="73" t="s">
        <v>100</v>
      </c>
      <c r="B44" s="16" t="s">
        <v>99</v>
      </c>
      <c r="C44" s="12" t="s">
        <v>29</v>
      </c>
      <c r="D44" s="21">
        <v>5</v>
      </c>
      <c r="E44" s="12" t="s">
        <v>0</v>
      </c>
      <c r="F44" s="30">
        <v>0</v>
      </c>
      <c r="G44" s="12" t="s">
        <v>1</v>
      </c>
      <c r="H44" s="66">
        <f t="shared" si="3"/>
        <v>0</v>
      </c>
      <c r="I44" s="30">
        <v>0</v>
      </c>
      <c r="N44" s="10"/>
      <c r="O44" s="10"/>
      <c r="P44" s="10"/>
      <c r="Q44" s="10"/>
      <c r="R44" s="10"/>
      <c r="S44" s="10"/>
      <c r="T44" s="10"/>
      <c r="U44" s="10"/>
    </row>
    <row r="45" spans="1:21" ht="13" customHeight="1" x14ac:dyDescent="0.25">
      <c r="A45" s="73" t="s">
        <v>15</v>
      </c>
      <c r="B45" s="65" t="s">
        <v>102</v>
      </c>
      <c r="C45" s="12" t="s">
        <v>32</v>
      </c>
      <c r="D45" s="12">
        <v>1500</v>
      </c>
      <c r="E45" s="12" t="s">
        <v>0</v>
      </c>
      <c r="F45" s="30">
        <v>0</v>
      </c>
      <c r="G45" s="12" t="s">
        <v>1</v>
      </c>
      <c r="H45" s="66">
        <f t="shared" si="3"/>
        <v>0</v>
      </c>
      <c r="I45" s="30">
        <v>0</v>
      </c>
      <c r="N45" s="10"/>
      <c r="O45" s="10"/>
      <c r="P45" s="10"/>
      <c r="Q45" s="10"/>
      <c r="R45" s="10"/>
      <c r="S45" s="10"/>
      <c r="T45" s="10"/>
      <c r="U45" s="10"/>
    </row>
    <row r="46" spans="1:21" ht="14.15" customHeight="1" x14ac:dyDescent="0.25">
      <c r="A46" s="73" t="s">
        <v>16</v>
      </c>
      <c r="B46" s="65" t="s">
        <v>102</v>
      </c>
      <c r="C46" s="12" t="s">
        <v>32</v>
      </c>
      <c r="D46" s="67">
        <v>550</v>
      </c>
      <c r="E46" s="12" t="s">
        <v>0</v>
      </c>
      <c r="F46" s="30">
        <v>0</v>
      </c>
      <c r="G46" s="12" t="s">
        <v>1</v>
      </c>
      <c r="H46" s="66">
        <f t="shared" si="3"/>
        <v>0</v>
      </c>
      <c r="I46" s="30">
        <v>0</v>
      </c>
      <c r="N46" s="10"/>
      <c r="O46" s="10"/>
      <c r="P46" s="10"/>
      <c r="Q46" s="10"/>
      <c r="R46" s="10"/>
      <c r="S46" s="10"/>
      <c r="T46" s="10"/>
      <c r="U46" s="10"/>
    </row>
    <row r="47" spans="1:21" ht="13" customHeight="1" x14ac:dyDescent="0.25">
      <c r="A47" s="81"/>
      <c r="B47" s="14"/>
      <c r="C47" s="82"/>
      <c r="D47" s="83"/>
      <c r="E47" s="82"/>
      <c r="F47" s="11"/>
      <c r="G47" s="82"/>
      <c r="H47" s="11"/>
      <c r="N47" s="10"/>
      <c r="O47" s="10"/>
      <c r="P47" s="10"/>
      <c r="Q47" s="10"/>
      <c r="R47" s="10"/>
      <c r="S47" s="10"/>
      <c r="T47" s="10"/>
      <c r="U47" s="10"/>
    </row>
    <row r="48" spans="1:21" ht="16" customHeight="1" x14ac:dyDescent="0.25">
      <c r="A48" s="120" t="s">
        <v>18</v>
      </c>
      <c r="B48" s="121"/>
      <c r="C48" s="121"/>
      <c r="D48" s="121"/>
      <c r="E48" s="121"/>
      <c r="F48" s="121"/>
      <c r="G48" s="121"/>
      <c r="H48" s="121"/>
      <c r="I48" s="122"/>
      <c r="N48" s="10"/>
      <c r="O48" s="10"/>
      <c r="P48" s="10"/>
      <c r="Q48" s="10"/>
      <c r="R48" s="10"/>
      <c r="S48" s="10"/>
      <c r="T48" s="10"/>
      <c r="U48" s="10"/>
    </row>
    <row r="49" spans="1:21" ht="14.15" customHeight="1" x14ac:dyDescent="0.25">
      <c r="A49" s="73" t="s">
        <v>17</v>
      </c>
      <c r="B49" s="16" t="s">
        <v>55</v>
      </c>
      <c r="C49" s="12" t="s">
        <v>29</v>
      </c>
      <c r="D49" s="21">
        <v>900</v>
      </c>
      <c r="E49" s="12" t="s">
        <v>0</v>
      </c>
      <c r="F49" s="30">
        <v>0</v>
      </c>
      <c r="G49" s="12" t="s">
        <v>1</v>
      </c>
      <c r="H49" s="66">
        <f t="shared" ref="H49:H50" si="4">+F49*D49</f>
        <v>0</v>
      </c>
      <c r="I49" s="30">
        <v>0</v>
      </c>
      <c r="L49" s="14"/>
      <c r="M49" s="14"/>
      <c r="N49" s="10"/>
      <c r="O49" s="10"/>
      <c r="P49" s="10"/>
      <c r="Q49" s="10"/>
      <c r="R49" s="10"/>
      <c r="S49" s="10"/>
      <c r="T49" s="10"/>
      <c r="U49" s="10"/>
    </row>
    <row r="50" spans="1:21" ht="14.15" customHeight="1" x14ac:dyDescent="0.25">
      <c r="A50" s="84" t="s">
        <v>57</v>
      </c>
      <c r="B50" s="16" t="s">
        <v>55</v>
      </c>
      <c r="C50" s="12" t="s">
        <v>29</v>
      </c>
      <c r="D50" s="21">
        <v>180</v>
      </c>
      <c r="E50" s="12" t="s">
        <v>0</v>
      </c>
      <c r="F50" s="30">
        <v>0</v>
      </c>
      <c r="G50" s="12" t="s">
        <v>1</v>
      </c>
      <c r="H50" s="66">
        <f t="shared" si="4"/>
        <v>0</v>
      </c>
      <c r="I50" s="30">
        <v>0</v>
      </c>
      <c r="L50" s="14"/>
      <c r="M50" s="14"/>
      <c r="N50" s="10"/>
      <c r="O50" s="10"/>
      <c r="P50" s="10"/>
      <c r="Q50" s="10"/>
      <c r="R50" s="10"/>
      <c r="S50" s="10"/>
      <c r="T50" s="10"/>
      <c r="U50" s="10"/>
    </row>
    <row r="51" spans="1:21" ht="14.15" customHeight="1" x14ac:dyDescent="0.25">
      <c r="A51" s="85"/>
      <c r="C51" s="82"/>
      <c r="D51" s="83"/>
      <c r="E51" s="82"/>
      <c r="F51" s="11" t="s">
        <v>46</v>
      </c>
      <c r="G51" s="82"/>
      <c r="H51" s="11"/>
      <c r="L51" s="14"/>
      <c r="M51" s="14"/>
      <c r="N51" s="10"/>
      <c r="O51" s="10"/>
      <c r="P51" s="10"/>
      <c r="Q51" s="10"/>
      <c r="R51" s="10"/>
      <c r="S51" s="10"/>
      <c r="T51" s="10"/>
      <c r="U51" s="10"/>
    </row>
    <row r="52" spans="1:21" ht="14.15" customHeight="1" x14ac:dyDescent="0.25">
      <c r="A52" s="129" t="s">
        <v>19</v>
      </c>
      <c r="B52" s="130"/>
      <c r="C52" s="130"/>
      <c r="D52" s="130"/>
      <c r="E52" s="130"/>
      <c r="F52" s="130"/>
      <c r="G52" s="130"/>
      <c r="H52" s="130"/>
      <c r="I52" s="131"/>
      <c r="L52" s="14"/>
      <c r="M52" s="14"/>
      <c r="N52" s="10"/>
      <c r="O52" s="10"/>
      <c r="P52" s="10"/>
      <c r="Q52" s="10"/>
      <c r="R52" s="10"/>
      <c r="S52" s="10"/>
      <c r="T52" s="10"/>
      <c r="U52" s="10"/>
    </row>
    <row r="53" spans="1:21" ht="12.7" x14ac:dyDescent="0.25">
      <c r="A53" s="73" t="s">
        <v>126</v>
      </c>
      <c r="B53" s="16" t="s">
        <v>127</v>
      </c>
      <c r="C53" s="12" t="s">
        <v>29</v>
      </c>
      <c r="D53" s="21">
        <v>250</v>
      </c>
      <c r="E53" s="12" t="s">
        <v>0</v>
      </c>
      <c r="F53" s="30">
        <v>0</v>
      </c>
      <c r="G53" s="12" t="s">
        <v>1</v>
      </c>
      <c r="H53" s="66">
        <f t="shared" ref="H53" si="5">+F53*D53</f>
        <v>0</v>
      </c>
      <c r="I53" s="30">
        <v>0</v>
      </c>
      <c r="N53" s="10"/>
      <c r="O53" s="10"/>
      <c r="P53" s="10"/>
      <c r="Q53" s="10"/>
      <c r="R53" s="10"/>
      <c r="S53" s="10"/>
      <c r="T53" s="10"/>
      <c r="U53" s="10"/>
    </row>
    <row r="54" spans="1:21" ht="15" customHeight="1" x14ac:dyDescent="0.25">
      <c r="A54" s="81"/>
      <c r="C54" s="82"/>
      <c r="D54" s="83"/>
      <c r="E54" s="82"/>
      <c r="F54" s="11"/>
      <c r="G54" s="82"/>
      <c r="H54" s="11"/>
      <c r="I54" s="15"/>
      <c r="N54" s="10"/>
      <c r="O54" s="10"/>
      <c r="P54" s="10"/>
      <c r="Q54" s="10"/>
      <c r="R54" s="10"/>
      <c r="S54" s="10"/>
      <c r="T54" s="10"/>
      <c r="U54" s="10"/>
    </row>
    <row r="55" spans="1:21" ht="15" customHeight="1" x14ac:dyDescent="0.25">
      <c r="A55" s="120" t="s">
        <v>24</v>
      </c>
      <c r="B55" s="121"/>
      <c r="C55" s="121"/>
      <c r="D55" s="121"/>
      <c r="E55" s="121"/>
      <c r="F55" s="121"/>
      <c r="G55" s="121"/>
      <c r="H55" s="121"/>
      <c r="I55" s="122"/>
      <c r="N55" s="10"/>
      <c r="O55" s="10"/>
      <c r="P55" s="10"/>
      <c r="Q55" s="10"/>
      <c r="R55" s="10"/>
      <c r="S55" s="10"/>
      <c r="T55" s="10"/>
      <c r="U55" s="10"/>
    </row>
    <row r="56" spans="1:21" ht="15" customHeight="1" x14ac:dyDescent="0.25">
      <c r="A56" s="73" t="s">
        <v>20</v>
      </c>
      <c r="B56" s="16" t="s">
        <v>53</v>
      </c>
      <c r="C56" s="12" t="s">
        <v>31</v>
      </c>
      <c r="D56" s="21">
        <v>2500</v>
      </c>
      <c r="E56" s="12" t="s">
        <v>0</v>
      </c>
      <c r="F56" s="30">
        <v>0</v>
      </c>
      <c r="G56" s="12" t="s">
        <v>1</v>
      </c>
      <c r="H56" s="66">
        <f t="shared" ref="H56:H59" si="6">+F56*D56</f>
        <v>0</v>
      </c>
      <c r="I56" s="30">
        <v>0</v>
      </c>
      <c r="N56" s="10"/>
      <c r="O56" s="10"/>
      <c r="P56" s="10"/>
      <c r="Q56" s="10"/>
      <c r="R56" s="10"/>
      <c r="S56" s="10"/>
      <c r="T56" s="10"/>
      <c r="U56" s="10"/>
    </row>
    <row r="57" spans="1:21" ht="15" customHeight="1" x14ac:dyDescent="0.25">
      <c r="A57" s="73" t="s">
        <v>21</v>
      </c>
      <c r="B57" s="16" t="s">
        <v>53</v>
      </c>
      <c r="C57" s="12" t="s">
        <v>31</v>
      </c>
      <c r="D57" s="21">
        <v>2500</v>
      </c>
      <c r="E57" s="12" t="s">
        <v>0</v>
      </c>
      <c r="F57" s="30">
        <v>0</v>
      </c>
      <c r="G57" s="12" t="s">
        <v>1</v>
      </c>
      <c r="H57" s="66">
        <f t="shared" si="6"/>
        <v>0</v>
      </c>
      <c r="I57" s="30">
        <v>0</v>
      </c>
      <c r="N57" s="10"/>
      <c r="O57" s="10"/>
      <c r="P57" s="10"/>
      <c r="Q57" s="10"/>
      <c r="R57" s="10"/>
      <c r="S57" s="10"/>
      <c r="T57" s="10"/>
      <c r="U57" s="10"/>
    </row>
    <row r="58" spans="1:21" ht="12.7" x14ac:dyDescent="0.25">
      <c r="A58" s="73" t="s">
        <v>22</v>
      </c>
      <c r="B58" s="16" t="s">
        <v>53</v>
      </c>
      <c r="C58" s="12" t="s">
        <v>31</v>
      </c>
      <c r="D58" s="21">
        <v>400</v>
      </c>
      <c r="E58" s="12" t="s">
        <v>0</v>
      </c>
      <c r="F58" s="30">
        <v>0</v>
      </c>
      <c r="G58" s="12" t="s">
        <v>1</v>
      </c>
      <c r="H58" s="66">
        <f t="shared" si="6"/>
        <v>0</v>
      </c>
      <c r="I58" s="30">
        <v>0</v>
      </c>
      <c r="N58" s="10"/>
      <c r="O58" s="10"/>
      <c r="P58" s="10"/>
      <c r="Q58" s="10"/>
      <c r="R58" s="10"/>
      <c r="S58" s="10"/>
      <c r="T58" s="10"/>
      <c r="U58" s="10"/>
    </row>
    <row r="59" spans="1:21" ht="12.7" x14ac:dyDescent="0.25">
      <c r="A59" s="73" t="s">
        <v>23</v>
      </c>
      <c r="B59" s="16" t="s">
        <v>53</v>
      </c>
      <c r="C59" s="12" t="s">
        <v>31</v>
      </c>
      <c r="D59" s="21">
        <v>400</v>
      </c>
      <c r="E59" s="12" t="s">
        <v>0</v>
      </c>
      <c r="F59" s="30">
        <v>0</v>
      </c>
      <c r="G59" s="12" t="s">
        <v>1</v>
      </c>
      <c r="H59" s="66">
        <f t="shared" si="6"/>
        <v>0</v>
      </c>
      <c r="I59" s="30">
        <v>0</v>
      </c>
      <c r="N59" s="10"/>
      <c r="O59" s="10"/>
      <c r="P59" s="10"/>
      <c r="Q59" s="10"/>
      <c r="R59" s="10"/>
      <c r="S59" s="10"/>
      <c r="T59" s="10"/>
      <c r="U59" s="10"/>
    </row>
    <row r="60" spans="1:21" ht="13" customHeight="1" x14ac:dyDescent="0.25">
      <c r="A60" s="81"/>
      <c r="C60" s="82"/>
      <c r="D60" s="83"/>
      <c r="E60" s="82"/>
      <c r="F60" s="11"/>
      <c r="G60" s="82"/>
      <c r="H60" s="11"/>
      <c r="N60" s="10"/>
      <c r="O60" s="10"/>
      <c r="P60" s="10"/>
      <c r="Q60" s="10"/>
      <c r="R60" s="10"/>
      <c r="S60" s="10"/>
      <c r="T60" s="10"/>
      <c r="U60" s="10"/>
    </row>
    <row r="61" spans="1:21" ht="13" customHeight="1" x14ac:dyDescent="0.25">
      <c r="A61" s="120" t="s">
        <v>40</v>
      </c>
      <c r="B61" s="121"/>
      <c r="C61" s="121"/>
      <c r="D61" s="121"/>
      <c r="E61" s="121"/>
      <c r="F61" s="121"/>
      <c r="G61" s="121"/>
      <c r="H61" s="121"/>
      <c r="I61" s="122"/>
      <c r="N61" s="10"/>
      <c r="O61" s="10"/>
      <c r="P61" s="10"/>
      <c r="Q61" s="10"/>
      <c r="R61" s="10"/>
      <c r="S61" s="10"/>
      <c r="T61" s="10"/>
      <c r="U61" s="10"/>
    </row>
    <row r="62" spans="1:21" ht="13" customHeight="1" x14ac:dyDescent="0.25">
      <c r="A62" s="113" t="s">
        <v>142</v>
      </c>
      <c r="B62" s="65" t="s">
        <v>33</v>
      </c>
      <c r="C62" s="12" t="s">
        <v>29</v>
      </c>
      <c r="D62" s="12">
        <v>20</v>
      </c>
      <c r="E62" s="12" t="s">
        <v>0</v>
      </c>
      <c r="F62" s="30">
        <v>0</v>
      </c>
      <c r="G62" s="12" t="s">
        <v>1</v>
      </c>
      <c r="H62" s="66">
        <f t="shared" ref="H62:H65" si="7">+F62*D62</f>
        <v>0</v>
      </c>
      <c r="I62" s="30">
        <v>0</v>
      </c>
      <c r="N62" s="10"/>
      <c r="O62" s="10"/>
      <c r="P62" s="10"/>
      <c r="Q62" s="10"/>
      <c r="R62" s="10"/>
      <c r="S62" s="10"/>
      <c r="T62" s="10"/>
      <c r="U62" s="10"/>
    </row>
    <row r="63" spans="1:21" ht="13" customHeight="1" x14ac:dyDescent="0.25">
      <c r="A63" s="113" t="s">
        <v>142</v>
      </c>
      <c r="B63" s="65" t="s">
        <v>34</v>
      </c>
      <c r="C63" s="12" t="s">
        <v>29</v>
      </c>
      <c r="D63" s="12">
        <v>100</v>
      </c>
      <c r="E63" s="12" t="s">
        <v>0</v>
      </c>
      <c r="F63" s="30">
        <v>0</v>
      </c>
      <c r="G63" s="12" t="s">
        <v>1</v>
      </c>
      <c r="H63" s="66">
        <f t="shared" si="7"/>
        <v>0</v>
      </c>
      <c r="I63" s="30">
        <v>0</v>
      </c>
      <c r="N63" s="10"/>
      <c r="O63" s="10"/>
      <c r="P63" s="10"/>
      <c r="Q63" s="10"/>
      <c r="R63" s="10"/>
      <c r="S63" s="10"/>
      <c r="T63" s="10"/>
      <c r="U63" s="10"/>
    </row>
    <row r="64" spans="1:21" ht="13" customHeight="1" x14ac:dyDescent="0.25">
      <c r="A64" s="113" t="s">
        <v>142</v>
      </c>
      <c r="B64" s="65" t="s">
        <v>35</v>
      </c>
      <c r="C64" s="12" t="s">
        <v>29</v>
      </c>
      <c r="D64" s="12">
        <v>230</v>
      </c>
      <c r="E64" s="12" t="s">
        <v>0</v>
      </c>
      <c r="F64" s="30">
        <v>0</v>
      </c>
      <c r="G64" s="12" t="s">
        <v>1</v>
      </c>
      <c r="H64" s="66">
        <f t="shared" si="7"/>
        <v>0</v>
      </c>
      <c r="I64" s="30">
        <v>0</v>
      </c>
      <c r="N64" s="10"/>
      <c r="O64" s="10"/>
      <c r="P64" s="10"/>
      <c r="Q64" s="10"/>
      <c r="R64" s="10"/>
      <c r="S64" s="10"/>
      <c r="T64" s="10"/>
      <c r="U64" s="10"/>
    </row>
    <row r="65" spans="1:21" ht="13" customHeight="1" x14ac:dyDescent="0.25">
      <c r="A65" s="73" t="s">
        <v>41</v>
      </c>
      <c r="B65" s="65" t="s">
        <v>33</v>
      </c>
      <c r="C65" s="12" t="s">
        <v>29</v>
      </c>
      <c r="D65" s="21">
        <v>20</v>
      </c>
      <c r="E65" s="12" t="s">
        <v>0</v>
      </c>
      <c r="F65" s="30">
        <v>0</v>
      </c>
      <c r="G65" s="12" t="s">
        <v>1</v>
      </c>
      <c r="H65" s="66">
        <f t="shared" si="7"/>
        <v>0</v>
      </c>
      <c r="I65" s="30">
        <v>0</v>
      </c>
      <c r="N65" s="10"/>
      <c r="O65" s="10"/>
      <c r="P65" s="10"/>
      <c r="Q65" s="10"/>
      <c r="R65" s="10"/>
      <c r="S65" s="10"/>
      <c r="T65" s="10"/>
      <c r="U65" s="10"/>
    </row>
    <row r="66" spans="1:21" s="17" customFormat="1" ht="12.7" x14ac:dyDescent="0.25">
      <c r="A66" s="73" t="s">
        <v>41</v>
      </c>
      <c r="B66" s="65" t="s">
        <v>34</v>
      </c>
      <c r="C66" s="12" t="s">
        <v>29</v>
      </c>
      <c r="D66" s="12">
        <v>20</v>
      </c>
      <c r="E66" s="12" t="s">
        <v>0</v>
      </c>
      <c r="F66" s="30">
        <v>0</v>
      </c>
      <c r="G66" s="12" t="s">
        <v>1</v>
      </c>
      <c r="H66" s="66">
        <f>+F66*D66</f>
        <v>0</v>
      </c>
      <c r="I66" s="30">
        <v>0</v>
      </c>
    </row>
    <row r="67" spans="1:21" s="17" customFormat="1" ht="12.7" x14ac:dyDescent="0.25">
      <c r="A67" s="86" t="s">
        <v>103</v>
      </c>
      <c r="B67" s="67" t="s">
        <v>35</v>
      </c>
      <c r="C67" s="12" t="s">
        <v>29</v>
      </c>
      <c r="D67" s="67">
        <v>20</v>
      </c>
      <c r="E67" s="12" t="s">
        <v>0</v>
      </c>
      <c r="F67" s="30">
        <v>0</v>
      </c>
      <c r="G67" s="12" t="s">
        <v>1</v>
      </c>
      <c r="H67" s="66">
        <f>+F67*D67</f>
        <v>0</v>
      </c>
      <c r="I67" s="30">
        <v>0</v>
      </c>
    </row>
    <row r="68" spans="1:21" ht="12.7" x14ac:dyDescent="0.25">
      <c r="A68" s="81"/>
      <c r="B68" s="14"/>
      <c r="C68" s="82"/>
      <c r="D68" s="83"/>
      <c r="E68" s="82"/>
      <c r="F68" s="11"/>
      <c r="G68" s="82"/>
      <c r="H68" s="11"/>
      <c r="N68" s="10"/>
      <c r="O68" s="10"/>
      <c r="P68" s="10"/>
      <c r="Q68" s="10"/>
      <c r="R68" s="10"/>
      <c r="S68" s="10"/>
      <c r="T68" s="10"/>
      <c r="U68" s="10"/>
    </row>
    <row r="69" spans="1:21" ht="15.55" x14ac:dyDescent="0.25">
      <c r="A69" s="120" t="s">
        <v>56</v>
      </c>
      <c r="B69" s="121"/>
      <c r="C69" s="121"/>
      <c r="D69" s="121"/>
      <c r="E69" s="121"/>
      <c r="F69" s="121"/>
      <c r="G69" s="121"/>
      <c r="H69" s="121"/>
      <c r="I69" s="122"/>
      <c r="N69" s="10"/>
      <c r="O69" s="10"/>
      <c r="P69" s="10"/>
      <c r="Q69" s="10"/>
      <c r="R69" s="10"/>
      <c r="S69" s="10"/>
      <c r="T69" s="10"/>
      <c r="U69" s="10"/>
    </row>
    <row r="70" spans="1:21" ht="12.7" x14ac:dyDescent="0.25">
      <c r="A70" s="73" t="s">
        <v>59</v>
      </c>
      <c r="B70" s="65" t="s">
        <v>35</v>
      </c>
      <c r="C70" s="12" t="s">
        <v>29</v>
      </c>
      <c r="D70" s="12">
        <v>5</v>
      </c>
      <c r="E70" s="12" t="s">
        <v>0</v>
      </c>
      <c r="F70" s="30">
        <v>0</v>
      </c>
      <c r="G70" s="12" t="s">
        <v>1</v>
      </c>
      <c r="H70" s="66">
        <f t="shared" ref="H70:H73" si="8">+F70*D70</f>
        <v>0</v>
      </c>
      <c r="I70" s="30">
        <v>0</v>
      </c>
      <c r="N70" s="10"/>
      <c r="O70" s="10"/>
      <c r="P70" s="10"/>
      <c r="Q70" s="10"/>
      <c r="R70" s="10"/>
      <c r="S70" s="10"/>
      <c r="T70" s="10"/>
      <c r="U70" s="10"/>
    </row>
    <row r="71" spans="1:21" ht="12.7" x14ac:dyDescent="0.25">
      <c r="A71" s="73" t="s">
        <v>60</v>
      </c>
      <c r="B71" s="65" t="s">
        <v>33</v>
      </c>
      <c r="C71" s="12" t="s">
        <v>29</v>
      </c>
      <c r="D71" s="21">
        <v>20</v>
      </c>
      <c r="E71" s="12" t="s">
        <v>0</v>
      </c>
      <c r="F71" s="30">
        <v>0</v>
      </c>
      <c r="G71" s="12" t="s">
        <v>1</v>
      </c>
      <c r="H71" s="66">
        <f t="shared" si="8"/>
        <v>0</v>
      </c>
      <c r="I71" s="30">
        <v>0</v>
      </c>
      <c r="N71" s="10"/>
      <c r="O71" s="10"/>
      <c r="P71" s="10"/>
      <c r="Q71" s="10"/>
      <c r="R71" s="10"/>
      <c r="S71" s="10"/>
      <c r="T71" s="10"/>
      <c r="U71" s="10"/>
    </row>
    <row r="72" spans="1:21" ht="12.7" x14ac:dyDescent="0.25">
      <c r="A72" s="73" t="s">
        <v>61</v>
      </c>
      <c r="B72" s="65" t="s">
        <v>34</v>
      </c>
      <c r="C72" s="12" t="s">
        <v>29</v>
      </c>
      <c r="D72" s="12">
        <v>35</v>
      </c>
      <c r="E72" s="12" t="s">
        <v>0</v>
      </c>
      <c r="F72" s="30">
        <v>0</v>
      </c>
      <c r="G72" s="12" t="s">
        <v>1</v>
      </c>
      <c r="H72" s="66">
        <f t="shared" si="8"/>
        <v>0</v>
      </c>
      <c r="I72" s="30">
        <v>0</v>
      </c>
      <c r="N72" s="10"/>
      <c r="O72" s="10"/>
      <c r="P72" s="10"/>
      <c r="Q72" s="10"/>
      <c r="R72" s="10"/>
      <c r="S72" s="10"/>
      <c r="T72" s="10"/>
      <c r="U72" s="10"/>
    </row>
    <row r="73" spans="1:21" ht="12.7" x14ac:dyDescent="0.25">
      <c r="A73" s="73" t="s">
        <v>61</v>
      </c>
      <c r="B73" s="65" t="s">
        <v>35</v>
      </c>
      <c r="C73" s="12" t="s">
        <v>29</v>
      </c>
      <c r="D73" s="12">
        <v>185</v>
      </c>
      <c r="E73" s="12" t="s">
        <v>0</v>
      </c>
      <c r="F73" s="30">
        <v>0</v>
      </c>
      <c r="G73" s="12" t="s">
        <v>1</v>
      </c>
      <c r="H73" s="66">
        <f t="shared" si="8"/>
        <v>0</v>
      </c>
      <c r="I73" s="30">
        <v>0</v>
      </c>
      <c r="N73" s="10"/>
      <c r="O73" s="10"/>
      <c r="P73" s="10"/>
      <c r="Q73" s="10"/>
      <c r="R73" s="10"/>
      <c r="S73" s="10"/>
      <c r="T73" s="10"/>
      <c r="U73" s="10"/>
    </row>
    <row r="74" spans="1:21" ht="12.7" x14ac:dyDescent="0.25">
      <c r="A74" s="81"/>
      <c r="B74" s="14"/>
      <c r="C74" s="82"/>
      <c r="D74" s="83"/>
      <c r="E74" s="82"/>
      <c r="F74" s="11"/>
      <c r="G74" s="82"/>
      <c r="H74" s="11"/>
      <c r="N74" s="10"/>
      <c r="O74" s="10"/>
      <c r="P74" s="10"/>
      <c r="Q74" s="10"/>
      <c r="R74" s="10"/>
      <c r="S74" s="10"/>
      <c r="T74" s="10"/>
      <c r="U74" s="10"/>
    </row>
    <row r="75" spans="1:21" ht="12.7" x14ac:dyDescent="0.25">
      <c r="A75" s="81"/>
      <c r="C75" s="82"/>
      <c r="D75" s="83"/>
      <c r="E75" s="82"/>
      <c r="F75" s="11"/>
      <c r="G75" s="82"/>
      <c r="H75" s="11"/>
      <c r="N75" s="10"/>
      <c r="O75" s="10"/>
      <c r="P75" s="10"/>
      <c r="Q75" s="10"/>
      <c r="R75" s="10"/>
      <c r="S75" s="10"/>
      <c r="T75" s="10"/>
      <c r="U75" s="10"/>
    </row>
    <row r="76" spans="1:21" ht="15.55" x14ac:dyDescent="0.25">
      <c r="A76" s="120" t="s">
        <v>42</v>
      </c>
      <c r="B76" s="121"/>
      <c r="C76" s="121"/>
      <c r="D76" s="121"/>
      <c r="E76" s="121"/>
      <c r="F76" s="121"/>
      <c r="G76" s="121"/>
      <c r="H76" s="121"/>
      <c r="I76" s="122"/>
      <c r="N76" s="10"/>
      <c r="O76" s="10"/>
      <c r="P76" s="10"/>
      <c r="Q76" s="10"/>
      <c r="R76" s="10"/>
      <c r="S76" s="10"/>
      <c r="T76" s="10"/>
      <c r="U76" s="10"/>
    </row>
    <row r="77" spans="1:21" s="17" customFormat="1" ht="12.7" x14ac:dyDescent="0.25">
      <c r="A77" s="73" t="s">
        <v>25</v>
      </c>
      <c r="B77" s="16" t="s">
        <v>53</v>
      </c>
      <c r="C77" s="12" t="s">
        <v>29</v>
      </c>
      <c r="D77" s="21">
        <v>2</v>
      </c>
      <c r="E77" s="12" t="s">
        <v>0</v>
      </c>
      <c r="F77" s="30">
        <v>0</v>
      </c>
      <c r="G77" s="12" t="s">
        <v>1</v>
      </c>
      <c r="H77" s="66">
        <f t="shared" ref="H77:H89" si="9">+F77*D77</f>
        <v>0</v>
      </c>
      <c r="I77" s="30">
        <v>0</v>
      </c>
    </row>
    <row r="78" spans="1:21" s="17" customFormat="1" ht="12.7" x14ac:dyDescent="0.25">
      <c r="A78" s="73" t="s">
        <v>26</v>
      </c>
      <c r="B78" s="16" t="s">
        <v>53</v>
      </c>
      <c r="C78" s="12" t="s">
        <v>29</v>
      </c>
      <c r="D78" s="21">
        <v>50</v>
      </c>
      <c r="E78" s="12" t="s">
        <v>0</v>
      </c>
      <c r="F78" s="30">
        <v>0</v>
      </c>
      <c r="G78" s="31" t="s">
        <v>1</v>
      </c>
      <c r="H78" s="66">
        <f t="shared" si="9"/>
        <v>0</v>
      </c>
      <c r="I78" s="30">
        <v>0</v>
      </c>
    </row>
    <row r="79" spans="1:21" ht="12.7" x14ac:dyDescent="0.25">
      <c r="A79" s="73" t="s">
        <v>62</v>
      </c>
      <c r="B79" s="16" t="s">
        <v>65</v>
      </c>
      <c r="C79" s="12" t="s">
        <v>29</v>
      </c>
      <c r="D79" s="21">
        <v>70</v>
      </c>
      <c r="E79" s="12" t="s">
        <v>0</v>
      </c>
      <c r="F79" s="30">
        <v>0</v>
      </c>
      <c r="G79" s="31" t="s">
        <v>1</v>
      </c>
      <c r="H79" s="66">
        <f t="shared" si="9"/>
        <v>0</v>
      </c>
      <c r="I79" s="30">
        <v>0</v>
      </c>
      <c r="N79" s="10"/>
      <c r="O79" s="10"/>
      <c r="P79" s="10"/>
      <c r="Q79" s="10"/>
      <c r="R79" s="10"/>
      <c r="S79" s="10"/>
      <c r="T79" s="10"/>
      <c r="U79" s="10"/>
    </row>
    <row r="80" spans="1:21" ht="12.7" x14ac:dyDescent="0.25">
      <c r="A80" s="73" t="s">
        <v>63</v>
      </c>
      <c r="B80" s="16" t="s">
        <v>65</v>
      </c>
      <c r="C80" s="12" t="s">
        <v>29</v>
      </c>
      <c r="D80" s="21">
        <v>6</v>
      </c>
      <c r="E80" s="12" t="s">
        <v>0</v>
      </c>
      <c r="F80" s="30">
        <v>0</v>
      </c>
      <c r="G80" s="31" t="s">
        <v>1</v>
      </c>
      <c r="H80" s="66">
        <f t="shared" si="9"/>
        <v>0</v>
      </c>
      <c r="I80" s="30">
        <v>0</v>
      </c>
      <c r="N80" s="10"/>
      <c r="O80" s="10"/>
      <c r="P80" s="10"/>
      <c r="Q80" s="10"/>
      <c r="R80" s="10"/>
      <c r="S80" s="10"/>
      <c r="T80" s="10"/>
      <c r="U80" s="10"/>
    </row>
    <row r="81" spans="1:21" ht="12.7" x14ac:dyDescent="0.25">
      <c r="A81" s="73" t="s">
        <v>64</v>
      </c>
      <c r="B81" s="16" t="s">
        <v>53</v>
      </c>
      <c r="C81" s="12" t="s">
        <v>29</v>
      </c>
      <c r="D81" s="21">
        <v>6</v>
      </c>
      <c r="E81" s="12" t="s">
        <v>0</v>
      </c>
      <c r="F81" s="30">
        <v>0</v>
      </c>
      <c r="G81" s="31" t="s">
        <v>1</v>
      </c>
      <c r="H81" s="66">
        <f t="shared" si="9"/>
        <v>0</v>
      </c>
      <c r="I81" s="30">
        <v>0</v>
      </c>
      <c r="N81" s="10"/>
      <c r="O81" s="10"/>
      <c r="P81" s="10"/>
      <c r="Q81" s="10"/>
      <c r="R81" s="10"/>
      <c r="S81" s="10"/>
      <c r="T81" s="10"/>
      <c r="U81" s="10"/>
    </row>
    <row r="82" spans="1:21" ht="12.7" x14ac:dyDescent="0.25">
      <c r="A82" s="73" t="s">
        <v>66</v>
      </c>
      <c r="B82" s="16" t="s">
        <v>53</v>
      </c>
      <c r="C82" s="12" t="s">
        <v>29</v>
      </c>
      <c r="D82" s="21">
        <v>60</v>
      </c>
      <c r="E82" s="12" t="s">
        <v>0</v>
      </c>
      <c r="F82" s="30">
        <v>0</v>
      </c>
      <c r="G82" s="31" t="s">
        <v>1</v>
      </c>
      <c r="H82" s="66">
        <f t="shared" si="9"/>
        <v>0</v>
      </c>
      <c r="I82" s="30">
        <v>0</v>
      </c>
      <c r="N82" s="10"/>
      <c r="O82" s="10"/>
      <c r="P82" s="10"/>
      <c r="Q82" s="10"/>
      <c r="R82" s="10"/>
      <c r="S82" s="10"/>
      <c r="T82" s="10"/>
      <c r="U82" s="10"/>
    </row>
    <row r="83" spans="1:21" ht="12.7" x14ac:dyDescent="0.25">
      <c r="A83" s="73" t="s">
        <v>67</v>
      </c>
      <c r="B83" s="16" t="s">
        <v>72</v>
      </c>
      <c r="C83" s="12" t="s">
        <v>29</v>
      </c>
      <c r="D83" s="21">
        <v>4</v>
      </c>
      <c r="E83" s="12" t="s">
        <v>0</v>
      </c>
      <c r="F83" s="30">
        <v>0</v>
      </c>
      <c r="G83" s="31" t="s">
        <v>1</v>
      </c>
      <c r="H83" s="66">
        <f t="shared" si="9"/>
        <v>0</v>
      </c>
      <c r="I83" s="30">
        <v>0</v>
      </c>
      <c r="N83" s="10"/>
      <c r="O83" s="10"/>
      <c r="P83" s="10"/>
      <c r="Q83" s="10"/>
      <c r="R83" s="10"/>
      <c r="S83" s="10"/>
      <c r="T83" s="10"/>
      <c r="U83" s="10"/>
    </row>
    <row r="84" spans="1:21" ht="12.7" x14ac:dyDescent="0.25">
      <c r="A84" s="73" t="s">
        <v>68</v>
      </c>
      <c r="B84" s="16" t="s">
        <v>73</v>
      </c>
      <c r="C84" s="12" t="s">
        <v>29</v>
      </c>
      <c r="D84" s="21">
        <v>2</v>
      </c>
      <c r="E84" s="12" t="s">
        <v>0</v>
      </c>
      <c r="F84" s="30">
        <v>0</v>
      </c>
      <c r="G84" s="31" t="s">
        <v>1</v>
      </c>
      <c r="H84" s="66">
        <f t="shared" si="9"/>
        <v>0</v>
      </c>
      <c r="I84" s="30">
        <v>0</v>
      </c>
      <c r="N84" s="10"/>
      <c r="O84" s="10"/>
      <c r="P84" s="10"/>
      <c r="Q84" s="10"/>
      <c r="R84" s="10"/>
      <c r="S84" s="10"/>
      <c r="T84" s="10"/>
      <c r="U84" s="10"/>
    </row>
    <row r="85" spans="1:21" ht="12.7" x14ac:dyDescent="0.25">
      <c r="A85" s="73" t="s">
        <v>69</v>
      </c>
      <c r="B85" s="16" t="s">
        <v>53</v>
      </c>
      <c r="C85" s="12" t="s">
        <v>29</v>
      </c>
      <c r="D85" s="21">
        <v>8</v>
      </c>
      <c r="E85" s="12" t="s">
        <v>0</v>
      </c>
      <c r="F85" s="30">
        <v>0</v>
      </c>
      <c r="G85" s="31" t="s">
        <v>1</v>
      </c>
      <c r="H85" s="66">
        <f t="shared" si="9"/>
        <v>0</v>
      </c>
      <c r="I85" s="30">
        <v>0</v>
      </c>
      <c r="N85" s="10"/>
      <c r="O85" s="10"/>
      <c r="P85" s="10"/>
      <c r="Q85" s="10"/>
      <c r="R85" s="10"/>
      <c r="S85" s="10"/>
      <c r="T85" s="10"/>
      <c r="U85" s="10"/>
    </row>
    <row r="86" spans="1:21" ht="12.7" x14ac:dyDescent="0.25">
      <c r="A86" s="73" t="s">
        <v>70</v>
      </c>
      <c r="B86" s="16" t="s">
        <v>53</v>
      </c>
      <c r="C86" s="12" t="s">
        <v>29</v>
      </c>
      <c r="D86" s="21">
        <v>16</v>
      </c>
      <c r="E86" s="12" t="s">
        <v>0</v>
      </c>
      <c r="F86" s="30">
        <v>0</v>
      </c>
      <c r="G86" s="31" t="s">
        <v>1</v>
      </c>
      <c r="H86" s="66">
        <f t="shared" si="9"/>
        <v>0</v>
      </c>
      <c r="I86" s="30">
        <v>0</v>
      </c>
      <c r="N86" s="10"/>
      <c r="O86" s="10"/>
      <c r="P86" s="10"/>
      <c r="Q86" s="10"/>
      <c r="R86" s="10"/>
      <c r="S86" s="10"/>
      <c r="T86" s="10"/>
      <c r="U86" s="10"/>
    </row>
    <row r="87" spans="1:21" ht="12.7" x14ac:dyDescent="0.25">
      <c r="A87" s="73" t="s">
        <v>71</v>
      </c>
      <c r="B87" s="16" t="s">
        <v>74</v>
      </c>
      <c r="C87" s="12" t="s">
        <v>29</v>
      </c>
      <c r="D87" s="21">
        <v>4</v>
      </c>
      <c r="E87" s="12" t="s">
        <v>0</v>
      </c>
      <c r="F87" s="30">
        <v>0</v>
      </c>
      <c r="G87" s="31" t="s">
        <v>1</v>
      </c>
      <c r="H87" s="66">
        <f t="shared" si="9"/>
        <v>0</v>
      </c>
      <c r="I87" s="30">
        <v>0</v>
      </c>
      <c r="N87" s="10"/>
      <c r="O87" s="10"/>
      <c r="P87" s="10"/>
      <c r="Q87" s="10"/>
      <c r="R87" s="10"/>
      <c r="S87" s="10"/>
      <c r="T87" s="10"/>
      <c r="U87" s="10"/>
    </row>
    <row r="88" spans="1:21" ht="12.7" x14ac:dyDescent="0.25">
      <c r="A88" s="73" t="s">
        <v>27</v>
      </c>
      <c r="B88" s="16" t="s">
        <v>43</v>
      </c>
      <c r="C88" s="12" t="s">
        <v>75</v>
      </c>
      <c r="D88" s="21">
        <v>640</v>
      </c>
      <c r="E88" s="12" t="s">
        <v>0</v>
      </c>
      <c r="F88" s="30">
        <v>0</v>
      </c>
      <c r="G88" s="31" t="s">
        <v>1</v>
      </c>
      <c r="H88" s="66">
        <f t="shared" si="9"/>
        <v>0</v>
      </c>
      <c r="I88" s="30">
        <v>0</v>
      </c>
      <c r="N88" s="10"/>
      <c r="O88" s="10"/>
      <c r="P88" s="10"/>
      <c r="Q88" s="10"/>
      <c r="R88" s="10"/>
      <c r="S88" s="10"/>
      <c r="T88" s="10"/>
      <c r="U88" s="10"/>
    </row>
    <row r="89" spans="1:21" ht="12.7" x14ac:dyDescent="0.25">
      <c r="A89" s="64" t="s">
        <v>104</v>
      </c>
      <c r="B89" s="67" t="s">
        <v>105</v>
      </c>
      <c r="C89" s="67" t="s">
        <v>29</v>
      </c>
      <c r="D89" s="87">
        <v>1</v>
      </c>
      <c r="E89" s="12" t="s">
        <v>0</v>
      </c>
      <c r="F89" s="30">
        <v>0</v>
      </c>
      <c r="G89" s="31" t="s">
        <v>1</v>
      </c>
      <c r="H89" s="66">
        <f t="shared" si="9"/>
        <v>0</v>
      </c>
      <c r="I89" s="30">
        <v>0</v>
      </c>
      <c r="N89" s="10"/>
      <c r="O89" s="10"/>
      <c r="P89" s="10"/>
      <c r="Q89" s="10"/>
      <c r="R89" s="10"/>
      <c r="S89" s="10"/>
      <c r="T89" s="10"/>
      <c r="U89" s="10"/>
    </row>
    <row r="90" spans="1:21" ht="12.7" x14ac:dyDescent="0.25">
      <c r="A90" s="96"/>
      <c r="B90" s="97"/>
      <c r="C90" s="97"/>
      <c r="D90" s="98"/>
      <c r="E90" s="19"/>
      <c r="F90" s="99"/>
      <c r="G90" s="100"/>
      <c r="H90" s="101"/>
      <c r="I90" s="99"/>
      <c r="N90" s="10"/>
      <c r="O90" s="10"/>
      <c r="P90" s="10"/>
      <c r="Q90" s="10"/>
      <c r="R90" s="10"/>
      <c r="S90" s="10"/>
      <c r="T90" s="10"/>
      <c r="U90" s="10"/>
    </row>
    <row r="91" spans="1:21" ht="15.55" x14ac:dyDescent="0.25">
      <c r="A91" s="132" t="s">
        <v>143</v>
      </c>
      <c r="B91" s="133"/>
      <c r="C91" s="133"/>
      <c r="D91" s="133"/>
      <c r="E91" s="133"/>
      <c r="F91" s="133"/>
      <c r="G91" s="133"/>
      <c r="H91" s="133"/>
      <c r="I91" s="134"/>
      <c r="N91" s="10"/>
      <c r="O91" s="10"/>
      <c r="P91" s="10"/>
      <c r="Q91" s="10"/>
      <c r="R91" s="10"/>
      <c r="S91" s="10"/>
      <c r="T91" s="10"/>
      <c r="U91" s="10"/>
    </row>
    <row r="92" spans="1:21" ht="12.7" x14ac:dyDescent="0.25">
      <c r="A92" s="114" t="s">
        <v>144</v>
      </c>
      <c r="B92" s="115" t="s">
        <v>53</v>
      </c>
      <c r="C92" s="106" t="s">
        <v>29</v>
      </c>
      <c r="D92" s="116">
        <v>20</v>
      </c>
      <c r="E92" s="93" t="s">
        <v>0</v>
      </c>
      <c r="F92" s="30">
        <v>0</v>
      </c>
      <c r="G92" s="94" t="s">
        <v>1</v>
      </c>
      <c r="H92" s="95">
        <f t="shared" ref="H92:H94" si="10">+F92*D92</f>
        <v>0</v>
      </c>
      <c r="I92" s="30">
        <v>0</v>
      </c>
      <c r="N92" s="10"/>
      <c r="O92" s="10"/>
      <c r="P92" s="10"/>
      <c r="Q92" s="10"/>
      <c r="R92" s="10"/>
      <c r="S92" s="10"/>
      <c r="T92" s="10"/>
      <c r="U92" s="10"/>
    </row>
    <row r="93" spans="1:21" ht="12.7" x14ac:dyDescent="0.25">
      <c r="A93" s="114" t="s">
        <v>145</v>
      </c>
      <c r="B93" s="115" t="s">
        <v>53</v>
      </c>
      <c r="C93" s="106" t="s">
        <v>29</v>
      </c>
      <c r="D93" s="116">
        <v>20</v>
      </c>
      <c r="E93" s="93" t="s">
        <v>0</v>
      </c>
      <c r="F93" s="30">
        <v>0</v>
      </c>
      <c r="G93" s="94" t="s">
        <v>1</v>
      </c>
      <c r="H93" s="95">
        <f t="shared" si="10"/>
        <v>0</v>
      </c>
      <c r="I93" s="30">
        <v>0</v>
      </c>
      <c r="N93" s="10"/>
      <c r="O93" s="10"/>
      <c r="P93" s="10"/>
      <c r="Q93" s="10"/>
      <c r="R93" s="10"/>
      <c r="S93" s="10"/>
      <c r="T93" s="10"/>
      <c r="U93" s="10"/>
    </row>
    <row r="94" spans="1:21" ht="12.7" x14ac:dyDescent="0.25">
      <c r="A94" s="114" t="s">
        <v>146</v>
      </c>
      <c r="B94" s="115" t="s">
        <v>53</v>
      </c>
      <c r="C94" s="106" t="s">
        <v>29</v>
      </c>
      <c r="D94" s="116">
        <v>20</v>
      </c>
      <c r="E94" s="93" t="s">
        <v>0</v>
      </c>
      <c r="F94" s="30">
        <v>0</v>
      </c>
      <c r="G94" s="94" t="s">
        <v>1</v>
      </c>
      <c r="H94" s="95">
        <f t="shared" si="10"/>
        <v>0</v>
      </c>
      <c r="I94" s="30">
        <v>0</v>
      </c>
      <c r="N94" s="10"/>
      <c r="O94" s="10"/>
      <c r="P94" s="10"/>
      <c r="Q94" s="10"/>
      <c r="R94" s="10"/>
      <c r="S94" s="10"/>
      <c r="T94" s="10"/>
      <c r="U94" s="10"/>
    </row>
    <row r="95" spans="1:21" ht="12.7" x14ac:dyDescent="0.25">
      <c r="A95" s="18"/>
      <c r="B95" s="46"/>
      <c r="C95" s="19"/>
      <c r="D95" s="20"/>
      <c r="E95" s="19"/>
      <c r="F95" s="48"/>
      <c r="G95" s="47"/>
      <c r="H95" s="48"/>
      <c r="I95" s="48"/>
      <c r="N95" s="10"/>
      <c r="O95" s="10"/>
      <c r="P95" s="10"/>
      <c r="Q95" s="10"/>
      <c r="R95" s="10"/>
      <c r="S95" s="10"/>
      <c r="T95" s="10"/>
      <c r="U95" s="10"/>
    </row>
    <row r="96" spans="1:21" ht="15.55" x14ac:dyDescent="0.25">
      <c r="A96" s="54" t="s">
        <v>83</v>
      </c>
      <c r="B96" s="55"/>
      <c r="C96" s="55"/>
      <c r="D96" s="55"/>
      <c r="E96" s="55"/>
      <c r="F96" s="55"/>
      <c r="G96" s="55"/>
      <c r="H96" s="55"/>
      <c r="I96" s="56"/>
      <c r="N96" s="10"/>
      <c r="O96" s="10"/>
      <c r="P96" s="10"/>
      <c r="Q96" s="10"/>
      <c r="R96" s="10"/>
      <c r="S96" s="10"/>
      <c r="T96" s="10"/>
      <c r="U96" s="10"/>
    </row>
    <row r="97" spans="1:21" ht="14.25" customHeight="1" x14ac:dyDescent="0.25">
      <c r="A97" s="49" t="s">
        <v>84</v>
      </c>
      <c r="B97" s="16" t="s">
        <v>53</v>
      </c>
      <c r="C97" s="12" t="s">
        <v>85</v>
      </c>
      <c r="D97" s="21">
        <v>10</v>
      </c>
      <c r="E97" s="12" t="s">
        <v>0</v>
      </c>
      <c r="F97" s="30">
        <v>0</v>
      </c>
      <c r="G97" s="31" t="s">
        <v>1</v>
      </c>
      <c r="H97" s="66">
        <f t="shared" ref="H97" si="11">+F97*D97</f>
        <v>0</v>
      </c>
      <c r="I97" s="30">
        <v>0</v>
      </c>
      <c r="N97" s="10"/>
      <c r="O97" s="10"/>
      <c r="P97" s="10"/>
      <c r="Q97" s="10"/>
      <c r="R97" s="10"/>
      <c r="S97" s="10"/>
      <c r="T97" s="10"/>
      <c r="U97" s="10"/>
    </row>
    <row r="98" spans="1:21" ht="12.7" x14ac:dyDescent="0.25">
      <c r="N98" s="10"/>
      <c r="O98" s="10"/>
      <c r="P98" s="10"/>
      <c r="Q98" s="10"/>
      <c r="R98" s="10"/>
      <c r="S98" s="10"/>
      <c r="T98" s="10"/>
      <c r="U98" s="10"/>
    </row>
    <row r="99" spans="1:21" ht="12.7" x14ac:dyDescent="0.25">
      <c r="N99" s="10"/>
      <c r="O99" s="10"/>
      <c r="P99" s="10"/>
      <c r="Q99" s="10"/>
      <c r="R99" s="10"/>
      <c r="S99" s="10"/>
      <c r="T99" s="10"/>
      <c r="U99" s="10"/>
    </row>
    <row r="100" spans="1:21" ht="25.35" x14ac:dyDescent="0.25">
      <c r="F100" s="27" t="s">
        <v>37</v>
      </c>
      <c r="G100" s="26"/>
      <c r="H100" s="88"/>
      <c r="I100" s="27" t="s">
        <v>128</v>
      </c>
      <c r="N100" s="10"/>
      <c r="O100" s="10"/>
      <c r="P100" s="10"/>
      <c r="Q100" s="10"/>
      <c r="R100" s="10"/>
      <c r="S100" s="10"/>
      <c r="T100" s="10"/>
      <c r="U100" s="10"/>
    </row>
    <row r="101" spans="1:21" ht="12.7" x14ac:dyDescent="0.25">
      <c r="B101" s="10"/>
      <c r="C101" s="10"/>
      <c r="D101" s="28"/>
      <c r="E101" s="60" t="s">
        <v>106</v>
      </c>
      <c r="F101" s="29">
        <f>SUM(H11:H97)</f>
        <v>0</v>
      </c>
      <c r="G101" s="10"/>
      <c r="H101" s="60" t="s">
        <v>106</v>
      </c>
      <c r="I101" s="29">
        <f>SUM(I11:I97)</f>
        <v>0</v>
      </c>
      <c r="N101" s="10"/>
      <c r="O101" s="10"/>
      <c r="P101" s="10"/>
      <c r="Q101" s="10"/>
      <c r="R101" s="10"/>
      <c r="S101" s="10"/>
      <c r="T101" s="10"/>
      <c r="U101" s="10"/>
    </row>
    <row r="102" spans="1:21" ht="12.7" x14ac:dyDescent="0.25">
      <c r="B102" s="10"/>
      <c r="C102" s="10"/>
      <c r="D102" s="28"/>
      <c r="E102" s="60" t="s">
        <v>107</v>
      </c>
      <c r="F102" s="29">
        <f>+'Imaginology Pricing 2026'!F102</f>
        <v>0</v>
      </c>
      <c r="G102" s="10"/>
      <c r="H102" s="60" t="s">
        <v>107</v>
      </c>
      <c r="I102" s="29">
        <f>+'Imaginology Pricing 2026'!I102</f>
        <v>0</v>
      </c>
      <c r="N102" s="10"/>
      <c r="O102" s="10"/>
      <c r="P102" s="10"/>
      <c r="Q102" s="10"/>
      <c r="R102" s="10"/>
      <c r="S102" s="10"/>
      <c r="T102" s="10"/>
      <c r="U102" s="10"/>
    </row>
    <row r="103" spans="1:21" ht="12.7" x14ac:dyDescent="0.25">
      <c r="B103" s="10"/>
      <c r="C103" s="10"/>
      <c r="D103" s="28"/>
      <c r="E103" s="60" t="s">
        <v>108</v>
      </c>
      <c r="F103" s="29">
        <f>+'Imaginology Pricing 2027'!F103</f>
        <v>0</v>
      </c>
      <c r="G103" s="10"/>
      <c r="H103" s="60" t="s">
        <v>108</v>
      </c>
      <c r="I103" s="29">
        <f>+'Imaginology Pricing 2027'!I103</f>
        <v>0</v>
      </c>
      <c r="N103" s="10"/>
      <c r="O103" s="10"/>
      <c r="P103" s="10"/>
      <c r="Q103" s="10"/>
      <c r="R103" s="10"/>
      <c r="S103" s="10"/>
      <c r="T103" s="10"/>
      <c r="U103" s="10"/>
    </row>
    <row r="104" spans="1:21" ht="12.7" x14ac:dyDescent="0.25">
      <c r="B104" s="10"/>
      <c r="C104" s="10"/>
      <c r="D104" s="28"/>
      <c r="E104" s="60" t="s">
        <v>109</v>
      </c>
      <c r="F104" s="29">
        <f>+'Imaginology Pricing 2028'!F104</f>
        <v>0</v>
      </c>
      <c r="G104" s="10"/>
      <c r="H104" s="60" t="s">
        <v>109</v>
      </c>
      <c r="I104" s="29">
        <f>+'Imaginology Pricing 2028'!I104</f>
        <v>0</v>
      </c>
      <c r="N104" s="10"/>
      <c r="O104" s="10"/>
      <c r="P104" s="10"/>
      <c r="Q104" s="10"/>
      <c r="R104" s="10"/>
      <c r="S104" s="10"/>
      <c r="T104" s="10"/>
      <c r="U104" s="10"/>
    </row>
    <row r="105" spans="1:21" ht="12.7" x14ac:dyDescent="0.25">
      <c r="B105" s="10"/>
      <c r="C105" s="10"/>
      <c r="D105" s="28"/>
      <c r="E105" s="60" t="s">
        <v>110</v>
      </c>
      <c r="F105" s="29">
        <f>+'Imaginology Pricing 2029'!F105</f>
        <v>0</v>
      </c>
      <c r="G105" s="10"/>
      <c r="H105" s="60" t="s">
        <v>110</v>
      </c>
      <c r="I105" s="29">
        <f>+'Imaginology Pricing 2029'!I105</f>
        <v>0</v>
      </c>
      <c r="N105" s="10"/>
      <c r="O105" s="10"/>
      <c r="P105" s="10"/>
      <c r="Q105" s="10"/>
      <c r="R105" s="10"/>
      <c r="S105" s="10"/>
      <c r="T105" s="10"/>
      <c r="U105" s="10"/>
    </row>
    <row r="106" spans="1:21" ht="12.7" x14ac:dyDescent="0.25">
      <c r="A106" s="119" t="s">
        <v>111</v>
      </c>
      <c r="B106" s="119"/>
      <c r="C106" s="119"/>
      <c r="D106" s="119"/>
      <c r="E106" s="60"/>
      <c r="F106" s="29">
        <f>SUM(F101:F105)</f>
        <v>0</v>
      </c>
      <c r="G106" s="10"/>
      <c r="H106" s="89" t="s">
        <v>129</v>
      </c>
      <c r="I106" s="29">
        <f>SUM(I101:I105)</f>
        <v>0</v>
      </c>
      <c r="N106" s="10"/>
      <c r="O106" s="10"/>
      <c r="P106" s="10"/>
      <c r="Q106" s="10"/>
      <c r="R106" s="10"/>
      <c r="S106" s="10"/>
      <c r="T106" s="10"/>
      <c r="U106" s="10"/>
    </row>
    <row r="107" spans="1:21" ht="12.7" x14ac:dyDescent="0.25">
      <c r="C107" s="10"/>
      <c r="D107" s="10"/>
      <c r="E107" s="10"/>
      <c r="G107" s="10"/>
      <c r="N107" s="10"/>
      <c r="O107" s="10"/>
      <c r="P107" s="10"/>
      <c r="Q107" s="10"/>
      <c r="R107" s="10"/>
      <c r="S107" s="10"/>
      <c r="T107" s="10"/>
      <c r="U107" s="10"/>
    </row>
    <row r="108" spans="1:21" ht="12.7" x14ac:dyDescent="0.25">
      <c r="N108" s="10"/>
      <c r="O108" s="10"/>
      <c r="P108" s="10"/>
      <c r="Q108" s="10"/>
      <c r="R108" s="10"/>
      <c r="S108" s="10"/>
      <c r="T108" s="10"/>
      <c r="U108" s="10"/>
    </row>
    <row r="109" spans="1:21" ht="12.7" x14ac:dyDescent="0.25">
      <c r="N109" s="10"/>
      <c r="O109" s="10"/>
      <c r="P109" s="10"/>
      <c r="Q109" s="10"/>
      <c r="R109" s="10"/>
      <c r="S109" s="10"/>
      <c r="T109" s="10"/>
      <c r="U109" s="10"/>
    </row>
    <row r="110" spans="1:21" ht="12.7" x14ac:dyDescent="0.25">
      <c r="C110" s="90" t="s">
        <v>130</v>
      </c>
      <c r="D110" s="91"/>
      <c r="F110" s="29">
        <f>F106+I106</f>
        <v>0</v>
      </c>
      <c r="N110" s="10"/>
      <c r="O110" s="10"/>
      <c r="P110" s="10"/>
      <c r="Q110" s="10"/>
      <c r="R110" s="10"/>
      <c r="S110" s="10"/>
      <c r="T110" s="10"/>
      <c r="U110" s="10"/>
    </row>
    <row r="111" spans="1:21" ht="12.7" x14ac:dyDescent="0.25">
      <c r="N111" s="10"/>
      <c r="O111" s="10"/>
      <c r="P111" s="10"/>
      <c r="Q111" s="10"/>
      <c r="R111" s="10"/>
      <c r="S111" s="10"/>
      <c r="T111" s="10"/>
      <c r="U111" s="10"/>
    </row>
    <row r="112" spans="1:21" ht="12.7" x14ac:dyDescent="0.25">
      <c r="N112" s="10"/>
      <c r="O112" s="10"/>
      <c r="P112" s="10"/>
      <c r="Q112" s="10"/>
      <c r="R112" s="10"/>
      <c r="S112" s="10"/>
      <c r="T112" s="10"/>
      <c r="U112" s="10"/>
    </row>
    <row r="113" spans="1:21" ht="12.7" x14ac:dyDescent="0.25">
      <c r="N113" s="10"/>
      <c r="O113" s="10"/>
      <c r="P113" s="10"/>
      <c r="Q113" s="10"/>
      <c r="R113" s="10"/>
      <c r="S113" s="10"/>
      <c r="T113" s="10"/>
      <c r="U113" s="10"/>
    </row>
    <row r="114" spans="1:21" ht="12.7" x14ac:dyDescent="0.25">
      <c r="N114" s="10"/>
      <c r="O114" s="10"/>
      <c r="P114" s="10"/>
      <c r="Q114" s="10"/>
      <c r="R114" s="10"/>
      <c r="S114" s="10"/>
      <c r="T114" s="10"/>
      <c r="U114" s="10"/>
    </row>
    <row r="115" spans="1:21" ht="12.7" x14ac:dyDescent="0.25">
      <c r="N115" s="10"/>
      <c r="O115" s="10"/>
      <c r="P115" s="10"/>
      <c r="Q115" s="10"/>
      <c r="R115" s="10"/>
      <c r="S115" s="10"/>
      <c r="T115" s="10"/>
      <c r="U115" s="10"/>
    </row>
    <row r="116" spans="1:21" ht="12.7" x14ac:dyDescent="0.25">
      <c r="N116" s="10"/>
      <c r="O116" s="10"/>
      <c r="P116" s="10"/>
      <c r="Q116" s="10"/>
      <c r="R116" s="10"/>
      <c r="S116" s="10"/>
      <c r="T116" s="10"/>
      <c r="U116" s="10"/>
    </row>
    <row r="117" spans="1:21" ht="12.7" x14ac:dyDescent="0.25">
      <c r="N117" s="10"/>
      <c r="O117" s="10"/>
      <c r="P117" s="10"/>
      <c r="Q117" s="10"/>
      <c r="R117" s="10"/>
      <c r="S117" s="10"/>
      <c r="T117" s="10"/>
      <c r="U117" s="10"/>
    </row>
    <row r="118" spans="1:21" ht="12.7" x14ac:dyDescent="0.25">
      <c r="A118" s="10"/>
      <c r="B118" s="10"/>
      <c r="C118" s="10"/>
      <c r="D118" s="10"/>
      <c r="E118" s="10"/>
      <c r="G118" s="10"/>
      <c r="N118" s="10"/>
      <c r="O118" s="10"/>
      <c r="P118" s="10"/>
      <c r="Q118" s="10"/>
      <c r="R118" s="10"/>
      <c r="S118" s="10"/>
      <c r="T118" s="10"/>
      <c r="U118" s="10"/>
    </row>
    <row r="119" spans="1:21" ht="12.7" x14ac:dyDescent="0.25">
      <c r="A119" s="10"/>
      <c r="B119" s="10"/>
      <c r="C119" s="10"/>
      <c r="D119" s="10"/>
      <c r="E119" s="10"/>
      <c r="G119" s="10"/>
      <c r="N119" s="10"/>
      <c r="O119" s="10"/>
      <c r="P119" s="10"/>
      <c r="Q119" s="10"/>
      <c r="R119" s="10"/>
      <c r="S119" s="10"/>
      <c r="T119" s="10"/>
      <c r="U119" s="10"/>
    </row>
    <row r="120" spans="1:21" ht="12.7" x14ac:dyDescent="0.25">
      <c r="A120" s="10"/>
      <c r="B120" s="10"/>
      <c r="C120" s="10"/>
      <c r="D120" s="10"/>
      <c r="E120" s="10"/>
      <c r="G120" s="10"/>
      <c r="N120" s="10"/>
      <c r="O120" s="10"/>
      <c r="P120" s="10"/>
      <c r="Q120" s="10"/>
      <c r="R120" s="10"/>
      <c r="S120" s="10"/>
      <c r="T120" s="10"/>
      <c r="U120" s="10"/>
    </row>
    <row r="121" spans="1:21" ht="12.7" x14ac:dyDescent="0.25">
      <c r="A121" s="10"/>
      <c r="B121" s="10"/>
      <c r="C121" s="10"/>
      <c r="D121" s="10"/>
      <c r="E121" s="10"/>
      <c r="G121" s="10"/>
      <c r="N121" s="10"/>
      <c r="O121" s="10"/>
      <c r="P121" s="10"/>
      <c r="Q121" s="10"/>
      <c r="R121" s="10"/>
      <c r="S121" s="10"/>
      <c r="T121" s="10"/>
      <c r="U121" s="10"/>
    </row>
    <row r="122" spans="1:21" ht="12.7" x14ac:dyDescent="0.25">
      <c r="A122" s="10"/>
      <c r="B122" s="10"/>
      <c r="C122" s="10"/>
      <c r="D122" s="10"/>
      <c r="E122" s="10"/>
      <c r="G122" s="10"/>
      <c r="N122" s="10"/>
      <c r="O122" s="10"/>
      <c r="P122" s="10"/>
      <c r="Q122" s="10"/>
      <c r="R122" s="10"/>
      <c r="S122" s="10"/>
      <c r="T122" s="10"/>
      <c r="U122" s="10"/>
    </row>
    <row r="123" spans="1:21" ht="12.7" x14ac:dyDescent="0.25">
      <c r="A123" s="10"/>
      <c r="B123" s="10"/>
      <c r="C123" s="10"/>
      <c r="D123" s="10"/>
      <c r="E123" s="10"/>
      <c r="G123" s="10"/>
      <c r="N123" s="10"/>
      <c r="O123" s="10"/>
      <c r="P123" s="10"/>
      <c r="Q123" s="10"/>
      <c r="R123" s="10"/>
      <c r="S123" s="10"/>
      <c r="T123" s="10"/>
      <c r="U123" s="10"/>
    </row>
    <row r="124" spans="1:21" ht="12.7" x14ac:dyDescent="0.25">
      <c r="A124" s="10"/>
      <c r="B124" s="10"/>
      <c r="C124" s="10"/>
      <c r="D124" s="10"/>
      <c r="E124" s="10"/>
      <c r="G124" s="10"/>
      <c r="N124" s="10"/>
      <c r="O124" s="10"/>
      <c r="P124" s="10"/>
      <c r="Q124" s="10"/>
      <c r="R124" s="10"/>
      <c r="S124" s="10"/>
      <c r="T124" s="10"/>
      <c r="U124" s="10"/>
    </row>
    <row r="125" spans="1:21" ht="12.7" x14ac:dyDescent="0.25">
      <c r="A125" s="10"/>
      <c r="B125" s="10"/>
      <c r="C125" s="10"/>
      <c r="D125" s="10"/>
      <c r="E125" s="10"/>
      <c r="G125" s="10"/>
      <c r="N125" s="10"/>
      <c r="O125" s="10"/>
      <c r="P125" s="10"/>
      <c r="Q125" s="10"/>
      <c r="R125" s="10"/>
      <c r="S125" s="10"/>
      <c r="T125" s="10"/>
      <c r="U125" s="10"/>
    </row>
    <row r="126" spans="1:21" ht="12.7" x14ac:dyDescent="0.25">
      <c r="N126" s="10"/>
      <c r="O126" s="10"/>
      <c r="P126" s="10"/>
      <c r="Q126" s="10"/>
      <c r="R126" s="10"/>
      <c r="S126" s="10"/>
      <c r="T126" s="10"/>
      <c r="U126" s="10"/>
    </row>
  </sheetData>
  <sheetProtection algorithmName="SHA-512" hashValue="VcwsilIGfT8tcQjp+2vXkeIhKJdO5uV3huMCoBNZvOHV5Gl7UyFvQBjsvmhVv5kNbzS7CNtlCsSv1pN2Z1aJfg==" saltValue="L9XSBn345Xz8IakPCLzSJw==" spinCount="100000" sheet="1" selectLockedCells="1"/>
  <mergeCells count="19">
    <mergeCell ref="A1:H1"/>
    <mergeCell ref="A2:H2"/>
    <mergeCell ref="A3:B3"/>
    <mergeCell ref="A4:H4"/>
    <mergeCell ref="A6:H6"/>
    <mergeCell ref="A5:I5"/>
    <mergeCell ref="A106:D106"/>
    <mergeCell ref="A48:I48"/>
    <mergeCell ref="A8:I8"/>
    <mergeCell ref="A10:I10"/>
    <mergeCell ref="A55:I55"/>
    <mergeCell ref="A69:I69"/>
    <mergeCell ref="A76:I76"/>
    <mergeCell ref="A27:I27"/>
    <mergeCell ref="A40:I40"/>
    <mergeCell ref="A33:I33"/>
    <mergeCell ref="A52:I52"/>
    <mergeCell ref="A61:I61"/>
    <mergeCell ref="A91:I91"/>
  </mergeCells>
  <printOptions horizontalCentered="1"/>
  <pageMargins left="0.5" right="0.5" top="0.5" bottom="0.5" header="0.3" footer="0.3"/>
  <pageSetup scale="80" fitToHeight="0" orientation="portrait" r:id="rId1"/>
  <headerFooter>
    <oddFooter>&amp;R&amp;"Arial,Regular"&amp;10Page &amp;P of &amp;N</oddFooter>
  </headerFooter>
  <rowBreaks count="1" manualBreakCount="1">
    <brk id="8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U125"/>
  <sheetViews>
    <sheetView showGridLines="0" workbookViewId="0">
      <selection activeCell="I83" sqref="I83"/>
    </sheetView>
  </sheetViews>
  <sheetFormatPr defaultColWidth="9.09765625" defaultRowHeight="14.4" x14ac:dyDescent="0.3"/>
  <cols>
    <col min="1" max="1" width="36.3984375" style="22" customWidth="1"/>
    <col min="2" max="2" width="18.8984375" style="23" bestFit="1" customWidth="1"/>
    <col min="3" max="3" width="14.3984375" style="24" customWidth="1"/>
    <col min="4" max="4" width="14.3984375" style="25" customWidth="1"/>
    <col min="5" max="5" width="2.09765625" style="24" customWidth="1"/>
    <col min="6" max="6" width="14.3984375" style="10" customWidth="1"/>
    <col min="7" max="7" width="2.09765625" style="24" bestFit="1" customWidth="1"/>
    <col min="8" max="8" width="20.09765625" style="10" customWidth="1"/>
    <col min="9" max="9" width="14.3984375" style="10" customWidth="1"/>
    <col min="10" max="13" width="9.09765625" style="10"/>
    <col min="22" max="16384" width="9.09765625" style="10"/>
  </cols>
  <sheetData>
    <row r="1" spans="1:9" s="10" customFormat="1" ht="14.15" customHeight="1" x14ac:dyDescent="0.25">
      <c r="A1" s="135" t="s">
        <v>77</v>
      </c>
      <c r="B1" s="135"/>
      <c r="C1" s="135"/>
      <c r="D1" s="135"/>
      <c r="E1" s="135"/>
      <c r="F1" s="135"/>
      <c r="G1" s="135"/>
      <c r="H1" s="135"/>
    </row>
    <row r="2" spans="1:9" s="10" customFormat="1" ht="14.15" customHeight="1" x14ac:dyDescent="0.25">
      <c r="A2" s="136" t="s">
        <v>131</v>
      </c>
      <c r="B2" s="136"/>
      <c r="C2" s="136"/>
      <c r="D2" s="136"/>
      <c r="E2" s="136"/>
      <c r="F2" s="136"/>
      <c r="G2" s="136"/>
      <c r="H2" s="136"/>
    </row>
    <row r="3" spans="1:9" s="10" customFormat="1" ht="13.85" x14ac:dyDescent="0.25">
      <c r="A3" s="137" t="s">
        <v>48</v>
      </c>
      <c r="B3" s="137"/>
      <c r="C3" s="43" t="s">
        <v>76</v>
      </c>
      <c r="D3" s="92"/>
      <c r="E3" s="92"/>
      <c r="F3" s="8"/>
      <c r="G3" s="8"/>
      <c r="H3" s="8"/>
      <c r="I3" s="8"/>
    </row>
    <row r="4" spans="1:9" s="10" customFormat="1" ht="12.7" x14ac:dyDescent="0.25">
      <c r="A4" s="138" t="s">
        <v>49</v>
      </c>
      <c r="B4" s="138"/>
      <c r="C4" s="138"/>
      <c r="D4" s="138"/>
      <c r="E4" s="138"/>
      <c r="F4" s="138"/>
      <c r="G4" s="138"/>
      <c r="H4" s="138"/>
    </row>
    <row r="5" spans="1:9" s="11" customFormat="1" ht="72" customHeight="1" x14ac:dyDescent="0.3">
      <c r="A5" s="140" t="s">
        <v>79</v>
      </c>
      <c r="B5" s="140"/>
      <c r="C5" s="140"/>
      <c r="D5" s="140"/>
      <c r="E5" s="140"/>
      <c r="F5" s="140"/>
      <c r="G5" s="140"/>
      <c r="H5" s="140"/>
      <c r="I5" s="140"/>
    </row>
    <row r="6" spans="1:9" s="10" customFormat="1" ht="28.55" customHeight="1" x14ac:dyDescent="0.25">
      <c r="A6" s="139" t="s">
        <v>113</v>
      </c>
      <c r="B6" s="139"/>
      <c r="C6" s="139"/>
      <c r="D6" s="139"/>
      <c r="E6" s="139"/>
      <c r="F6" s="139"/>
      <c r="G6" s="139"/>
      <c r="H6" s="139"/>
    </row>
    <row r="7" spans="1:9" s="10" customFormat="1" ht="12.7" x14ac:dyDescent="0.25">
      <c r="A7" s="22"/>
      <c r="B7" s="23"/>
      <c r="C7" s="24"/>
      <c r="D7" s="25"/>
      <c r="E7" s="24"/>
      <c r="G7" s="24"/>
    </row>
    <row r="8" spans="1:9" s="10" customFormat="1" ht="13.85" x14ac:dyDescent="0.25">
      <c r="A8" s="123" t="s">
        <v>91</v>
      </c>
      <c r="B8" s="124"/>
      <c r="C8" s="124"/>
      <c r="D8" s="124"/>
      <c r="E8" s="124"/>
      <c r="F8" s="124"/>
      <c r="G8" s="124"/>
      <c r="H8" s="124"/>
      <c r="I8" s="125"/>
    </row>
    <row r="9" spans="1:9" s="10" customFormat="1" ht="38.049999999999997" x14ac:dyDescent="0.25">
      <c r="A9" s="61" t="s">
        <v>9</v>
      </c>
      <c r="B9" s="62" t="s">
        <v>93</v>
      </c>
      <c r="C9" s="62" t="s">
        <v>28</v>
      </c>
      <c r="D9" s="63" t="s">
        <v>52</v>
      </c>
      <c r="E9" s="61" t="s">
        <v>0</v>
      </c>
      <c r="F9" s="62" t="s">
        <v>36</v>
      </c>
      <c r="G9" s="61" t="s">
        <v>1</v>
      </c>
      <c r="H9" s="62" t="s">
        <v>37</v>
      </c>
      <c r="I9" s="27" t="s">
        <v>80</v>
      </c>
    </row>
    <row r="10" spans="1:9" s="10" customFormat="1" ht="15.55" x14ac:dyDescent="0.3">
      <c r="A10" s="126" t="s">
        <v>39</v>
      </c>
      <c r="B10" s="127"/>
      <c r="C10" s="127"/>
      <c r="D10" s="127"/>
      <c r="E10" s="127"/>
      <c r="F10" s="127"/>
      <c r="G10" s="127"/>
      <c r="H10" s="127"/>
      <c r="I10" s="128"/>
    </row>
    <row r="11" spans="1:9" s="10" customFormat="1" ht="12.7" x14ac:dyDescent="0.25">
      <c r="A11" s="64" t="s">
        <v>118</v>
      </c>
      <c r="B11" s="65" t="s">
        <v>2</v>
      </c>
      <c r="C11" s="12" t="s">
        <v>29</v>
      </c>
      <c r="D11" s="12">
        <v>10</v>
      </c>
      <c r="E11" s="12" t="s">
        <v>0</v>
      </c>
      <c r="F11" s="30">
        <v>0</v>
      </c>
      <c r="G11" s="12" t="s">
        <v>1</v>
      </c>
      <c r="H11" s="66">
        <f t="shared" ref="H11:H16" si="0">+F11*D11</f>
        <v>0</v>
      </c>
      <c r="I11" s="30">
        <v>0</v>
      </c>
    </row>
    <row r="12" spans="1:9" s="10" customFormat="1" ht="12.7" x14ac:dyDescent="0.25">
      <c r="A12" s="64" t="s">
        <v>118</v>
      </c>
      <c r="B12" s="65" t="s">
        <v>3</v>
      </c>
      <c r="C12" s="12" t="s">
        <v>29</v>
      </c>
      <c r="D12" s="12">
        <v>17</v>
      </c>
      <c r="E12" s="12" t="s">
        <v>0</v>
      </c>
      <c r="F12" s="30">
        <v>0</v>
      </c>
      <c r="G12" s="12" t="s">
        <v>1</v>
      </c>
      <c r="H12" s="66">
        <f t="shared" si="0"/>
        <v>0</v>
      </c>
      <c r="I12" s="30">
        <v>0</v>
      </c>
    </row>
    <row r="13" spans="1:9" s="10" customFormat="1" ht="12.7" x14ac:dyDescent="0.25">
      <c r="A13" s="64" t="s">
        <v>118</v>
      </c>
      <c r="B13" s="65" t="s">
        <v>4</v>
      </c>
      <c r="C13" s="12" t="s">
        <v>29</v>
      </c>
      <c r="D13" s="12">
        <v>3</v>
      </c>
      <c r="E13" s="12" t="s">
        <v>0</v>
      </c>
      <c r="F13" s="30">
        <v>0</v>
      </c>
      <c r="G13" s="12" t="s">
        <v>1</v>
      </c>
      <c r="H13" s="66">
        <f t="shared" si="0"/>
        <v>0</v>
      </c>
      <c r="I13" s="30">
        <v>0</v>
      </c>
    </row>
    <row r="14" spans="1:9" s="10" customFormat="1" ht="12.7" x14ac:dyDescent="0.25">
      <c r="A14" s="64" t="s">
        <v>118</v>
      </c>
      <c r="B14" s="65" t="s">
        <v>5</v>
      </c>
      <c r="C14" s="12" t="s">
        <v>29</v>
      </c>
      <c r="D14" s="12">
        <v>3</v>
      </c>
      <c r="E14" s="12" t="s">
        <v>0</v>
      </c>
      <c r="F14" s="30">
        <v>0</v>
      </c>
      <c r="G14" s="12" t="s">
        <v>1</v>
      </c>
      <c r="H14" s="66">
        <f t="shared" si="0"/>
        <v>0</v>
      </c>
      <c r="I14" s="30">
        <v>0</v>
      </c>
    </row>
    <row r="15" spans="1:9" s="10" customFormat="1" ht="12.7" x14ac:dyDescent="0.25">
      <c r="A15" s="64" t="s">
        <v>118</v>
      </c>
      <c r="B15" s="65" t="s">
        <v>94</v>
      </c>
      <c r="C15" s="12" t="s">
        <v>29</v>
      </c>
      <c r="D15" s="12">
        <v>1</v>
      </c>
      <c r="E15" s="12" t="s">
        <v>0</v>
      </c>
      <c r="F15" s="30">
        <v>0</v>
      </c>
      <c r="G15" s="12" t="s">
        <v>1</v>
      </c>
      <c r="H15" s="66">
        <f t="shared" si="0"/>
        <v>0</v>
      </c>
      <c r="I15" s="30">
        <v>0</v>
      </c>
    </row>
    <row r="16" spans="1:9" s="10" customFormat="1" ht="12.7" x14ac:dyDescent="0.25">
      <c r="A16" s="64" t="s">
        <v>118</v>
      </c>
      <c r="B16" s="65" t="s">
        <v>6</v>
      </c>
      <c r="C16" s="12" t="s">
        <v>29</v>
      </c>
      <c r="D16" s="12">
        <v>2</v>
      </c>
      <c r="E16" s="12" t="s">
        <v>0</v>
      </c>
      <c r="F16" s="30">
        <v>0</v>
      </c>
      <c r="G16" s="12" t="s">
        <v>1</v>
      </c>
      <c r="H16" s="66">
        <f t="shared" si="0"/>
        <v>0</v>
      </c>
      <c r="I16" s="30">
        <v>0</v>
      </c>
    </row>
    <row r="17" spans="1:21" ht="12.7" x14ac:dyDescent="0.25">
      <c r="A17" s="64" t="s">
        <v>118</v>
      </c>
      <c r="B17" s="65" t="s">
        <v>7</v>
      </c>
      <c r="C17" s="12" t="s">
        <v>29</v>
      </c>
      <c r="D17" s="12">
        <v>1</v>
      </c>
      <c r="E17" s="12" t="s">
        <v>0</v>
      </c>
      <c r="F17" s="30">
        <v>0</v>
      </c>
      <c r="G17" s="12" t="s">
        <v>1</v>
      </c>
      <c r="H17" s="66">
        <f>+F17*D17</f>
        <v>0</v>
      </c>
      <c r="I17" s="30">
        <v>0</v>
      </c>
      <c r="N17" s="10"/>
      <c r="O17" s="10"/>
      <c r="P17" s="10"/>
      <c r="Q17" s="10"/>
      <c r="R17" s="10"/>
      <c r="S17" s="10"/>
      <c r="T17" s="10"/>
      <c r="U17" s="10"/>
    </row>
    <row r="18" spans="1:21" ht="12.7" x14ac:dyDescent="0.25">
      <c r="A18" s="64" t="s">
        <v>118</v>
      </c>
      <c r="B18" s="67" t="s">
        <v>95</v>
      </c>
      <c r="C18" s="67" t="s">
        <v>29</v>
      </c>
      <c r="D18" s="67">
        <v>1</v>
      </c>
      <c r="E18" s="12" t="s">
        <v>0</v>
      </c>
      <c r="F18" s="30">
        <v>0</v>
      </c>
      <c r="G18" s="12" t="s">
        <v>1</v>
      </c>
      <c r="H18" s="66">
        <f>+F18*D18</f>
        <v>0</v>
      </c>
      <c r="I18" s="30">
        <v>0</v>
      </c>
      <c r="N18" s="10"/>
      <c r="O18" s="10"/>
      <c r="P18" s="10"/>
      <c r="Q18" s="10"/>
      <c r="R18" s="10"/>
      <c r="S18" s="10"/>
      <c r="T18" s="10"/>
      <c r="U18" s="10"/>
    </row>
    <row r="19" spans="1:21" ht="12.7" x14ac:dyDescent="0.25">
      <c r="A19" s="104" t="s">
        <v>133</v>
      </c>
      <c r="B19" s="105" t="s">
        <v>134</v>
      </c>
      <c r="C19" s="106" t="s">
        <v>29</v>
      </c>
      <c r="D19" s="106">
        <v>50</v>
      </c>
      <c r="E19" s="93" t="s">
        <v>0</v>
      </c>
      <c r="F19" s="30">
        <v>0</v>
      </c>
      <c r="G19" s="94" t="s">
        <v>1</v>
      </c>
      <c r="H19" s="95">
        <f t="shared" ref="H19:H25" si="1">+F19*D19</f>
        <v>0</v>
      </c>
      <c r="I19" s="30">
        <v>0</v>
      </c>
      <c r="N19" s="10"/>
      <c r="O19" s="10"/>
      <c r="P19" s="10"/>
      <c r="Q19" s="10"/>
      <c r="R19" s="10"/>
      <c r="S19" s="10"/>
      <c r="T19" s="10"/>
      <c r="U19" s="10"/>
    </row>
    <row r="20" spans="1:21" ht="12.7" x14ac:dyDescent="0.25">
      <c r="A20" s="104" t="s">
        <v>133</v>
      </c>
      <c r="B20" s="105" t="s">
        <v>135</v>
      </c>
      <c r="C20" s="106" t="s">
        <v>29</v>
      </c>
      <c r="D20" s="106">
        <v>30</v>
      </c>
      <c r="E20" s="93" t="s">
        <v>0</v>
      </c>
      <c r="F20" s="30">
        <v>0</v>
      </c>
      <c r="G20" s="94" t="s">
        <v>1</v>
      </c>
      <c r="H20" s="95">
        <f t="shared" si="1"/>
        <v>0</v>
      </c>
      <c r="I20" s="30">
        <v>0</v>
      </c>
      <c r="N20" s="10"/>
      <c r="O20" s="10"/>
      <c r="P20" s="10"/>
      <c r="Q20" s="10"/>
      <c r="R20" s="10"/>
      <c r="S20" s="10"/>
      <c r="T20" s="10"/>
      <c r="U20" s="10"/>
    </row>
    <row r="21" spans="1:21" ht="12.7" x14ac:dyDescent="0.25">
      <c r="A21" s="104" t="s">
        <v>133</v>
      </c>
      <c r="B21" s="105" t="s">
        <v>136</v>
      </c>
      <c r="C21" s="106" t="s">
        <v>29</v>
      </c>
      <c r="D21" s="106">
        <v>50</v>
      </c>
      <c r="E21" s="93" t="s">
        <v>0</v>
      </c>
      <c r="F21" s="30">
        <v>0</v>
      </c>
      <c r="G21" s="94" t="s">
        <v>1</v>
      </c>
      <c r="H21" s="95">
        <f t="shared" si="1"/>
        <v>0</v>
      </c>
      <c r="I21" s="30">
        <v>0</v>
      </c>
      <c r="N21" s="10"/>
      <c r="O21" s="10"/>
      <c r="P21" s="10"/>
      <c r="Q21" s="10"/>
      <c r="R21" s="10"/>
      <c r="S21" s="10"/>
      <c r="T21" s="10"/>
      <c r="U21" s="10"/>
    </row>
    <row r="22" spans="1:21" ht="12.7" x14ac:dyDescent="0.25">
      <c r="A22" s="104" t="s">
        <v>133</v>
      </c>
      <c r="B22" s="105" t="s">
        <v>137</v>
      </c>
      <c r="C22" s="106" t="s">
        <v>29</v>
      </c>
      <c r="D22" s="106">
        <v>10</v>
      </c>
      <c r="E22" s="93" t="s">
        <v>0</v>
      </c>
      <c r="F22" s="30">
        <v>0</v>
      </c>
      <c r="G22" s="94" t="s">
        <v>1</v>
      </c>
      <c r="H22" s="95">
        <f t="shared" si="1"/>
        <v>0</v>
      </c>
      <c r="I22" s="30">
        <v>0</v>
      </c>
      <c r="N22" s="10"/>
      <c r="O22" s="10"/>
      <c r="P22" s="10"/>
      <c r="Q22" s="10"/>
      <c r="R22" s="10"/>
      <c r="S22" s="10"/>
      <c r="T22" s="10"/>
      <c r="U22" s="10"/>
    </row>
    <row r="23" spans="1:21" ht="12.7" x14ac:dyDescent="0.25">
      <c r="A23" s="104" t="s">
        <v>133</v>
      </c>
      <c r="B23" s="105" t="s">
        <v>138</v>
      </c>
      <c r="C23" s="106" t="s">
        <v>29</v>
      </c>
      <c r="D23" s="106">
        <v>10</v>
      </c>
      <c r="E23" s="93" t="s">
        <v>0</v>
      </c>
      <c r="F23" s="30">
        <v>0</v>
      </c>
      <c r="G23" s="94" t="s">
        <v>1</v>
      </c>
      <c r="H23" s="95">
        <f t="shared" si="1"/>
        <v>0</v>
      </c>
      <c r="I23" s="30">
        <v>0</v>
      </c>
      <c r="N23" s="10"/>
      <c r="O23" s="10"/>
      <c r="P23" s="10"/>
      <c r="Q23" s="10"/>
      <c r="R23" s="10"/>
      <c r="S23" s="10"/>
      <c r="T23" s="10"/>
      <c r="U23" s="10"/>
    </row>
    <row r="24" spans="1:21" ht="12.7" x14ac:dyDescent="0.25">
      <c r="A24" s="104" t="s">
        <v>133</v>
      </c>
      <c r="B24" s="105" t="s">
        <v>139</v>
      </c>
      <c r="C24" s="106" t="s">
        <v>29</v>
      </c>
      <c r="D24" s="106">
        <v>10</v>
      </c>
      <c r="E24" s="93" t="s">
        <v>0</v>
      </c>
      <c r="F24" s="30">
        <v>0</v>
      </c>
      <c r="G24" s="94" t="s">
        <v>1</v>
      </c>
      <c r="H24" s="95">
        <f t="shared" si="1"/>
        <v>0</v>
      </c>
      <c r="I24" s="30">
        <v>0</v>
      </c>
      <c r="N24" s="10"/>
      <c r="O24" s="10"/>
      <c r="P24" s="10"/>
      <c r="Q24" s="10"/>
      <c r="R24" s="10"/>
      <c r="S24" s="10"/>
      <c r="T24" s="10"/>
      <c r="U24" s="10"/>
    </row>
    <row r="25" spans="1:21" ht="12.7" x14ac:dyDescent="0.25">
      <c r="A25" s="104" t="s">
        <v>140</v>
      </c>
      <c r="B25" s="105" t="s">
        <v>53</v>
      </c>
      <c r="C25" s="106" t="s">
        <v>31</v>
      </c>
      <c r="D25" s="106">
        <v>1000</v>
      </c>
      <c r="E25" s="93" t="s">
        <v>0</v>
      </c>
      <c r="F25" s="30">
        <v>0</v>
      </c>
      <c r="G25" s="94" t="s">
        <v>1</v>
      </c>
      <c r="H25" s="95">
        <f t="shared" si="1"/>
        <v>0</v>
      </c>
      <c r="I25" s="30">
        <v>0</v>
      </c>
      <c r="N25" s="10"/>
      <c r="O25" s="10"/>
      <c r="P25" s="10"/>
      <c r="Q25" s="10"/>
      <c r="R25" s="10"/>
      <c r="S25" s="10"/>
      <c r="T25" s="10"/>
      <c r="U25" s="10"/>
    </row>
    <row r="26" spans="1:21" ht="13" customHeight="1" x14ac:dyDescent="0.25">
      <c r="A26" s="68"/>
      <c r="B26" s="69"/>
      <c r="C26" s="70"/>
      <c r="D26" s="70"/>
      <c r="E26" s="70"/>
      <c r="F26" s="71"/>
      <c r="G26" s="70"/>
      <c r="H26" s="71"/>
      <c r="N26" s="10"/>
      <c r="O26" s="10"/>
      <c r="P26" s="10"/>
      <c r="Q26" s="10"/>
      <c r="R26" s="10"/>
      <c r="S26" s="10"/>
      <c r="T26" s="10"/>
      <c r="U26" s="10"/>
    </row>
    <row r="27" spans="1:21" ht="16" customHeight="1" x14ac:dyDescent="0.3">
      <c r="A27" s="126" t="s">
        <v>96</v>
      </c>
      <c r="B27" s="127"/>
      <c r="C27" s="127"/>
      <c r="D27" s="127"/>
      <c r="E27" s="127"/>
      <c r="F27" s="127"/>
      <c r="G27" s="127"/>
      <c r="H27" s="127"/>
      <c r="I27" s="128"/>
      <c r="N27" s="10"/>
      <c r="O27" s="10"/>
      <c r="P27" s="10"/>
      <c r="Q27" s="10"/>
      <c r="R27" s="10"/>
      <c r="S27" s="10"/>
      <c r="T27" s="10"/>
      <c r="U27" s="10"/>
    </row>
    <row r="28" spans="1:21" ht="16" customHeight="1" x14ac:dyDescent="0.25">
      <c r="A28" s="64" t="s">
        <v>115</v>
      </c>
      <c r="B28" s="72" t="s">
        <v>116</v>
      </c>
      <c r="C28" s="67" t="s">
        <v>29</v>
      </c>
      <c r="D28" s="67">
        <v>1</v>
      </c>
      <c r="E28" s="12" t="s">
        <v>0</v>
      </c>
      <c r="F28" s="30">
        <v>0</v>
      </c>
      <c r="G28" s="12" t="s">
        <v>1</v>
      </c>
      <c r="H28" s="66">
        <f>+F28*D28</f>
        <v>0</v>
      </c>
      <c r="I28" s="30">
        <v>0</v>
      </c>
      <c r="N28" s="10"/>
      <c r="O28" s="10"/>
      <c r="P28" s="10"/>
      <c r="Q28" s="10"/>
      <c r="R28" s="10"/>
      <c r="S28" s="10"/>
      <c r="T28" s="10"/>
      <c r="U28" s="10"/>
    </row>
    <row r="29" spans="1:21" ht="13" customHeight="1" x14ac:dyDescent="0.25">
      <c r="A29" s="64" t="s">
        <v>115</v>
      </c>
      <c r="B29" s="72" t="s">
        <v>117</v>
      </c>
      <c r="C29" s="67" t="s">
        <v>29</v>
      </c>
      <c r="D29" s="67">
        <v>1</v>
      </c>
      <c r="E29" s="12" t="s">
        <v>0</v>
      </c>
      <c r="F29" s="30">
        <v>0</v>
      </c>
      <c r="G29" s="12" t="s">
        <v>1</v>
      </c>
      <c r="H29" s="66">
        <f>+F29*D29</f>
        <v>0</v>
      </c>
      <c r="I29" s="30">
        <v>0</v>
      </c>
      <c r="N29" s="10"/>
      <c r="O29" s="10"/>
      <c r="P29" s="10"/>
      <c r="Q29" s="10"/>
      <c r="R29" s="10"/>
      <c r="S29" s="10"/>
      <c r="T29" s="10"/>
      <c r="U29" s="10"/>
    </row>
    <row r="30" spans="1:21" ht="13" customHeight="1" x14ac:dyDescent="0.25">
      <c r="A30" s="110" t="s">
        <v>141</v>
      </c>
      <c r="B30" s="111" t="s">
        <v>116</v>
      </c>
      <c r="C30" s="112" t="s">
        <v>29</v>
      </c>
      <c r="D30" s="112">
        <v>1</v>
      </c>
      <c r="E30" s="117" t="s">
        <v>0</v>
      </c>
      <c r="F30" s="30">
        <v>0</v>
      </c>
      <c r="G30" s="12" t="s">
        <v>1</v>
      </c>
      <c r="H30" s="66">
        <f>+F30*D30</f>
        <v>0</v>
      </c>
      <c r="I30" s="30">
        <v>0</v>
      </c>
      <c r="N30" s="10"/>
      <c r="O30" s="10"/>
      <c r="P30" s="10"/>
      <c r="Q30" s="10"/>
      <c r="R30" s="10"/>
      <c r="S30" s="10"/>
      <c r="T30" s="10"/>
      <c r="U30" s="10"/>
    </row>
    <row r="31" spans="1:21" ht="13" customHeight="1" x14ac:dyDescent="0.25">
      <c r="A31" s="110" t="s">
        <v>141</v>
      </c>
      <c r="B31" s="111" t="s">
        <v>117</v>
      </c>
      <c r="C31" s="112" t="s">
        <v>29</v>
      </c>
      <c r="D31" s="112">
        <v>1</v>
      </c>
      <c r="E31" s="117" t="s">
        <v>0</v>
      </c>
      <c r="F31" s="30">
        <v>0</v>
      </c>
      <c r="G31" s="12" t="s">
        <v>1</v>
      </c>
      <c r="H31" s="66">
        <f>+F31*D31</f>
        <v>0</v>
      </c>
      <c r="I31" s="30">
        <v>0</v>
      </c>
      <c r="N31" s="10"/>
      <c r="O31" s="10"/>
      <c r="P31" s="10"/>
      <c r="Q31" s="10"/>
      <c r="R31" s="10"/>
      <c r="S31" s="10"/>
      <c r="T31" s="10"/>
      <c r="U31" s="10"/>
    </row>
    <row r="32" spans="1:21" ht="13" customHeight="1" x14ac:dyDescent="0.25">
      <c r="A32" s="10"/>
      <c r="B32" s="10"/>
      <c r="C32" s="10"/>
      <c r="D32" s="10"/>
      <c r="E32" s="10"/>
      <c r="G32" s="10"/>
      <c r="N32" s="10"/>
      <c r="O32" s="10"/>
      <c r="P32" s="10"/>
      <c r="Q32" s="10"/>
      <c r="R32" s="10"/>
      <c r="S32" s="10"/>
      <c r="T32" s="10"/>
      <c r="U32" s="10"/>
    </row>
    <row r="33" spans="1:21" ht="13" customHeight="1" x14ac:dyDescent="0.3">
      <c r="A33" s="126" t="s">
        <v>13</v>
      </c>
      <c r="B33" s="127"/>
      <c r="C33" s="127"/>
      <c r="D33" s="127"/>
      <c r="E33" s="127"/>
      <c r="F33" s="127"/>
      <c r="G33" s="127"/>
      <c r="H33" s="127"/>
      <c r="I33" s="128"/>
      <c r="N33" s="10"/>
      <c r="O33" s="10"/>
      <c r="P33" s="10"/>
      <c r="Q33" s="10"/>
      <c r="R33" s="10"/>
      <c r="S33" s="10"/>
      <c r="T33" s="10"/>
      <c r="U33" s="10"/>
    </row>
    <row r="34" spans="1:21" ht="13" customHeight="1" x14ac:dyDescent="0.25">
      <c r="A34" s="73" t="s">
        <v>30</v>
      </c>
      <c r="B34" s="16" t="s">
        <v>54</v>
      </c>
      <c r="C34" s="12" t="s">
        <v>32</v>
      </c>
      <c r="D34" s="21">
        <v>1200</v>
      </c>
      <c r="E34" s="12" t="s">
        <v>0</v>
      </c>
      <c r="F34" s="30">
        <v>0</v>
      </c>
      <c r="G34" s="12" t="s">
        <v>1</v>
      </c>
      <c r="H34" s="66">
        <f t="shared" ref="H34:H38" si="2">+F34*D34</f>
        <v>0</v>
      </c>
      <c r="I34" s="30">
        <v>0</v>
      </c>
      <c r="N34" s="10"/>
      <c r="O34" s="10"/>
      <c r="P34" s="10"/>
      <c r="Q34" s="10"/>
      <c r="R34" s="10"/>
      <c r="S34" s="10"/>
      <c r="T34" s="10"/>
      <c r="U34" s="10"/>
    </row>
    <row r="35" spans="1:21" ht="14.15" customHeight="1" x14ac:dyDescent="0.25">
      <c r="A35" s="73" t="s">
        <v>10</v>
      </c>
      <c r="B35" s="16" t="s">
        <v>54</v>
      </c>
      <c r="C35" s="12" t="s">
        <v>32</v>
      </c>
      <c r="D35" s="21">
        <v>1000</v>
      </c>
      <c r="E35" s="12" t="s">
        <v>0</v>
      </c>
      <c r="F35" s="30">
        <v>0</v>
      </c>
      <c r="G35" s="12" t="s">
        <v>1</v>
      </c>
      <c r="H35" s="66">
        <f t="shared" si="2"/>
        <v>0</v>
      </c>
      <c r="I35" s="30">
        <v>0</v>
      </c>
      <c r="N35" s="10"/>
      <c r="O35" s="10"/>
      <c r="P35" s="10"/>
      <c r="Q35" s="10"/>
      <c r="R35" s="10"/>
      <c r="S35" s="10"/>
      <c r="T35" s="10"/>
      <c r="U35" s="10"/>
    </row>
    <row r="36" spans="1:21" ht="13" customHeight="1" x14ac:dyDescent="0.25">
      <c r="A36" s="73" t="s">
        <v>11</v>
      </c>
      <c r="B36" s="16" t="s">
        <v>54</v>
      </c>
      <c r="C36" s="12" t="s">
        <v>32</v>
      </c>
      <c r="D36" s="21">
        <v>1000</v>
      </c>
      <c r="E36" s="12" t="s">
        <v>0</v>
      </c>
      <c r="F36" s="30">
        <v>0</v>
      </c>
      <c r="G36" s="12" t="s">
        <v>1</v>
      </c>
      <c r="H36" s="66">
        <f t="shared" si="2"/>
        <v>0</v>
      </c>
      <c r="I36" s="30">
        <v>0</v>
      </c>
      <c r="N36" s="10"/>
      <c r="O36" s="10"/>
      <c r="P36" s="10"/>
      <c r="Q36" s="10"/>
      <c r="R36" s="10"/>
      <c r="S36" s="10"/>
      <c r="T36" s="10"/>
      <c r="U36" s="10"/>
    </row>
    <row r="37" spans="1:21" ht="16" customHeight="1" x14ac:dyDescent="0.25">
      <c r="A37" s="73" t="s">
        <v>8</v>
      </c>
      <c r="B37" s="16" t="s">
        <v>54</v>
      </c>
      <c r="C37" s="12" t="s">
        <v>32</v>
      </c>
      <c r="D37" s="12">
        <v>250</v>
      </c>
      <c r="E37" s="12" t="s">
        <v>0</v>
      </c>
      <c r="F37" s="30">
        <v>0</v>
      </c>
      <c r="G37" s="12" t="s">
        <v>1</v>
      </c>
      <c r="H37" s="66">
        <f t="shared" si="2"/>
        <v>0</v>
      </c>
      <c r="I37" s="30">
        <v>0</v>
      </c>
      <c r="N37" s="10"/>
      <c r="O37" s="10"/>
      <c r="P37" s="10"/>
      <c r="Q37" s="10"/>
      <c r="R37" s="10"/>
      <c r="S37" s="10"/>
      <c r="T37" s="10"/>
      <c r="U37" s="10"/>
    </row>
    <row r="38" spans="1:21" ht="14.15" customHeight="1" x14ac:dyDescent="0.25">
      <c r="A38" s="74" t="s">
        <v>12</v>
      </c>
      <c r="B38" s="16" t="s">
        <v>53</v>
      </c>
      <c r="C38" s="75" t="s">
        <v>32</v>
      </c>
      <c r="D38" s="21">
        <v>250</v>
      </c>
      <c r="E38" s="75" t="s">
        <v>0</v>
      </c>
      <c r="F38" s="30">
        <v>0</v>
      </c>
      <c r="G38" s="75" t="s">
        <v>1</v>
      </c>
      <c r="H38" s="76">
        <f t="shared" si="2"/>
        <v>0</v>
      </c>
      <c r="I38" s="57">
        <v>0</v>
      </c>
      <c r="L38" s="14"/>
      <c r="M38" s="14"/>
      <c r="N38" s="10"/>
      <c r="O38" s="10"/>
      <c r="P38" s="10"/>
      <c r="Q38" s="10"/>
      <c r="R38" s="10"/>
      <c r="S38" s="10"/>
      <c r="T38" s="10"/>
      <c r="U38" s="10"/>
    </row>
    <row r="39" spans="1:21" ht="14.15" customHeight="1" x14ac:dyDescent="0.25">
      <c r="A39" s="77"/>
      <c r="B39" s="78"/>
      <c r="C39" s="70"/>
      <c r="D39" s="79"/>
      <c r="E39" s="70"/>
      <c r="F39" s="80"/>
      <c r="G39" s="70"/>
      <c r="H39" s="80"/>
      <c r="I39" s="58"/>
      <c r="L39" s="14"/>
      <c r="M39" s="14"/>
      <c r="N39" s="10"/>
      <c r="O39" s="10"/>
      <c r="P39" s="10"/>
      <c r="Q39" s="10"/>
      <c r="R39" s="10"/>
      <c r="S39" s="10"/>
      <c r="T39" s="10"/>
      <c r="U39" s="10"/>
    </row>
    <row r="40" spans="1:21" ht="13" customHeight="1" x14ac:dyDescent="0.25">
      <c r="A40" s="120" t="s">
        <v>14</v>
      </c>
      <c r="B40" s="121"/>
      <c r="C40" s="121"/>
      <c r="D40" s="121"/>
      <c r="E40" s="121"/>
      <c r="F40" s="121"/>
      <c r="G40" s="121"/>
      <c r="H40" s="121"/>
      <c r="I40" s="122"/>
      <c r="N40" s="10"/>
      <c r="O40" s="10"/>
      <c r="P40" s="10"/>
      <c r="Q40" s="10"/>
      <c r="R40" s="10"/>
      <c r="S40" s="10"/>
      <c r="T40" s="10"/>
      <c r="U40" s="10"/>
    </row>
    <row r="41" spans="1:21" ht="16" customHeight="1" x14ac:dyDescent="0.25">
      <c r="A41" s="73" t="s">
        <v>97</v>
      </c>
      <c r="B41" s="16" t="s">
        <v>98</v>
      </c>
      <c r="C41" s="12" t="s">
        <v>29</v>
      </c>
      <c r="D41" s="21">
        <v>10</v>
      </c>
      <c r="E41" s="12" t="s">
        <v>0</v>
      </c>
      <c r="F41" s="30">
        <v>0</v>
      </c>
      <c r="G41" s="12" t="s">
        <v>1</v>
      </c>
      <c r="H41" s="66">
        <f t="shared" ref="H41:H46" si="3">+F41*D41</f>
        <v>0</v>
      </c>
      <c r="I41" s="30">
        <v>0</v>
      </c>
      <c r="N41" s="10"/>
      <c r="O41" s="10"/>
      <c r="P41" s="10"/>
      <c r="Q41" s="10"/>
      <c r="R41" s="10"/>
      <c r="S41" s="10"/>
      <c r="T41" s="10"/>
      <c r="U41" s="10"/>
    </row>
    <row r="42" spans="1:21" ht="13" customHeight="1" x14ac:dyDescent="0.25">
      <c r="A42" s="73" t="s">
        <v>97</v>
      </c>
      <c r="B42" s="16" t="s">
        <v>99</v>
      </c>
      <c r="C42" s="12" t="s">
        <v>29</v>
      </c>
      <c r="D42" s="21">
        <v>10</v>
      </c>
      <c r="E42" s="12" t="s">
        <v>0</v>
      </c>
      <c r="F42" s="30">
        <v>0</v>
      </c>
      <c r="G42" s="12" t="s">
        <v>1</v>
      </c>
      <c r="H42" s="66">
        <f t="shared" si="3"/>
        <v>0</v>
      </c>
      <c r="I42" s="30">
        <v>0</v>
      </c>
      <c r="N42" s="10"/>
      <c r="O42" s="10"/>
      <c r="P42" s="10"/>
      <c r="Q42" s="10"/>
      <c r="R42" s="10"/>
      <c r="S42" s="10"/>
      <c r="T42" s="10"/>
      <c r="U42" s="10"/>
    </row>
    <row r="43" spans="1:21" ht="13" customHeight="1" x14ac:dyDescent="0.25">
      <c r="A43" s="73" t="s">
        <v>100</v>
      </c>
      <c r="B43" s="16" t="s">
        <v>101</v>
      </c>
      <c r="C43" s="12" t="s">
        <v>29</v>
      </c>
      <c r="D43" s="21">
        <v>15</v>
      </c>
      <c r="E43" s="12" t="s">
        <v>0</v>
      </c>
      <c r="F43" s="30">
        <v>0</v>
      </c>
      <c r="G43" s="12" t="s">
        <v>1</v>
      </c>
      <c r="H43" s="66">
        <f t="shared" si="3"/>
        <v>0</v>
      </c>
      <c r="I43" s="30">
        <v>0</v>
      </c>
      <c r="N43" s="10"/>
      <c r="O43" s="10"/>
      <c r="P43" s="10"/>
      <c r="Q43" s="10"/>
      <c r="R43" s="10"/>
      <c r="S43" s="10"/>
      <c r="T43" s="10"/>
      <c r="U43" s="10"/>
    </row>
    <row r="44" spans="1:21" ht="13" customHeight="1" x14ac:dyDescent="0.25">
      <c r="A44" s="73" t="s">
        <v>100</v>
      </c>
      <c r="B44" s="16" t="s">
        <v>99</v>
      </c>
      <c r="C44" s="12" t="s">
        <v>29</v>
      </c>
      <c r="D44" s="21">
        <v>5</v>
      </c>
      <c r="E44" s="12" t="s">
        <v>0</v>
      </c>
      <c r="F44" s="30">
        <v>0</v>
      </c>
      <c r="G44" s="12" t="s">
        <v>1</v>
      </c>
      <c r="H44" s="66">
        <f t="shared" si="3"/>
        <v>0</v>
      </c>
      <c r="I44" s="30">
        <v>0</v>
      </c>
      <c r="N44" s="10"/>
      <c r="O44" s="10"/>
      <c r="P44" s="10"/>
      <c r="Q44" s="10"/>
      <c r="R44" s="10"/>
      <c r="S44" s="10"/>
      <c r="T44" s="10"/>
      <c r="U44" s="10"/>
    </row>
    <row r="45" spans="1:21" ht="13" customHeight="1" x14ac:dyDescent="0.25">
      <c r="A45" s="73" t="s">
        <v>15</v>
      </c>
      <c r="B45" s="65" t="s">
        <v>102</v>
      </c>
      <c r="C45" s="12" t="s">
        <v>32</v>
      </c>
      <c r="D45" s="12">
        <v>1500</v>
      </c>
      <c r="E45" s="12" t="s">
        <v>0</v>
      </c>
      <c r="F45" s="30">
        <v>0</v>
      </c>
      <c r="G45" s="12" t="s">
        <v>1</v>
      </c>
      <c r="H45" s="66">
        <f t="shared" si="3"/>
        <v>0</v>
      </c>
      <c r="I45" s="30">
        <v>0</v>
      </c>
      <c r="N45" s="10"/>
      <c r="O45" s="10"/>
      <c r="P45" s="10"/>
      <c r="Q45" s="10"/>
      <c r="R45" s="10"/>
      <c r="S45" s="10"/>
      <c r="T45" s="10"/>
      <c r="U45" s="10"/>
    </row>
    <row r="46" spans="1:21" ht="14.15" customHeight="1" x14ac:dyDescent="0.25">
      <c r="A46" s="73" t="s">
        <v>16</v>
      </c>
      <c r="B46" s="65" t="s">
        <v>102</v>
      </c>
      <c r="C46" s="12" t="s">
        <v>32</v>
      </c>
      <c r="D46" s="67">
        <v>550</v>
      </c>
      <c r="E46" s="12" t="s">
        <v>0</v>
      </c>
      <c r="F46" s="30">
        <v>0</v>
      </c>
      <c r="G46" s="12" t="s">
        <v>1</v>
      </c>
      <c r="H46" s="66">
        <f t="shared" si="3"/>
        <v>0</v>
      </c>
      <c r="I46" s="30">
        <v>0</v>
      </c>
      <c r="N46" s="10"/>
      <c r="O46" s="10"/>
      <c r="P46" s="10"/>
      <c r="Q46" s="10"/>
      <c r="R46" s="10"/>
      <c r="S46" s="10"/>
      <c r="T46" s="10"/>
      <c r="U46" s="10"/>
    </row>
    <row r="47" spans="1:21" ht="13" customHeight="1" x14ac:dyDescent="0.25">
      <c r="A47" s="81"/>
      <c r="B47" s="14"/>
      <c r="C47" s="82"/>
      <c r="D47" s="83"/>
      <c r="E47" s="82"/>
      <c r="F47" s="11"/>
      <c r="G47" s="82"/>
      <c r="H47" s="11"/>
      <c r="N47" s="10"/>
      <c r="O47" s="10"/>
      <c r="P47" s="10"/>
      <c r="Q47" s="10"/>
      <c r="R47" s="10"/>
      <c r="S47" s="10"/>
      <c r="T47" s="10"/>
      <c r="U47" s="10"/>
    </row>
    <row r="48" spans="1:21" ht="16" customHeight="1" x14ac:dyDescent="0.25">
      <c r="A48" s="120" t="s">
        <v>18</v>
      </c>
      <c r="B48" s="121"/>
      <c r="C48" s="121"/>
      <c r="D48" s="121"/>
      <c r="E48" s="121"/>
      <c r="F48" s="121"/>
      <c r="G48" s="121"/>
      <c r="H48" s="121"/>
      <c r="I48" s="122"/>
      <c r="N48" s="10"/>
      <c r="O48" s="10"/>
      <c r="P48" s="10"/>
      <c r="Q48" s="10"/>
      <c r="R48" s="10"/>
      <c r="S48" s="10"/>
      <c r="T48" s="10"/>
      <c r="U48" s="10"/>
    </row>
    <row r="49" spans="1:21" ht="14.15" customHeight="1" x14ac:dyDescent="0.25">
      <c r="A49" s="73" t="s">
        <v>17</v>
      </c>
      <c r="B49" s="16" t="s">
        <v>55</v>
      </c>
      <c r="C49" s="12" t="s">
        <v>29</v>
      </c>
      <c r="D49" s="21">
        <v>900</v>
      </c>
      <c r="E49" s="12" t="s">
        <v>0</v>
      </c>
      <c r="F49" s="30">
        <v>0</v>
      </c>
      <c r="G49" s="12" t="s">
        <v>1</v>
      </c>
      <c r="H49" s="66">
        <f t="shared" ref="H49:H50" si="4">+F49*D49</f>
        <v>0</v>
      </c>
      <c r="I49" s="30">
        <v>0</v>
      </c>
      <c r="L49" s="14"/>
      <c r="M49" s="14"/>
      <c r="N49" s="10"/>
      <c r="O49" s="10"/>
      <c r="P49" s="10"/>
      <c r="Q49" s="10"/>
      <c r="R49" s="10"/>
      <c r="S49" s="10"/>
      <c r="T49" s="10"/>
      <c r="U49" s="10"/>
    </row>
    <row r="50" spans="1:21" ht="14.15" customHeight="1" x14ac:dyDescent="0.25">
      <c r="A50" s="84" t="s">
        <v>57</v>
      </c>
      <c r="B50" s="16" t="s">
        <v>55</v>
      </c>
      <c r="C50" s="12" t="s">
        <v>29</v>
      </c>
      <c r="D50" s="21">
        <v>180</v>
      </c>
      <c r="E50" s="12" t="s">
        <v>0</v>
      </c>
      <c r="F50" s="30">
        <v>0</v>
      </c>
      <c r="G50" s="12" t="s">
        <v>1</v>
      </c>
      <c r="H50" s="66">
        <f t="shared" si="4"/>
        <v>0</v>
      </c>
      <c r="I50" s="30">
        <v>0</v>
      </c>
      <c r="L50" s="14"/>
      <c r="M50" s="14"/>
      <c r="N50" s="10"/>
      <c r="O50" s="10"/>
      <c r="P50" s="10"/>
      <c r="Q50" s="10"/>
      <c r="R50" s="10"/>
      <c r="S50" s="10"/>
      <c r="T50" s="10"/>
      <c r="U50" s="10"/>
    </row>
    <row r="51" spans="1:21" ht="12.7" x14ac:dyDescent="0.25">
      <c r="A51" s="85"/>
      <c r="C51" s="82"/>
      <c r="D51" s="83"/>
      <c r="E51" s="82"/>
      <c r="F51" s="11" t="s">
        <v>46</v>
      </c>
      <c r="G51" s="82"/>
      <c r="H51" s="11"/>
      <c r="N51" s="10"/>
      <c r="O51" s="10"/>
      <c r="P51" s="10"/>
      <c r="Q51" s="10"/>
      <c r="R51" s="10"/>
      <c r="S51" s="10"/>
      <c r="T51" s="10"/>
      <c r="U51" s="10"/>
    </row>
    <row r="52" spans="1:21" ht="15" customHeight="1" x14ac:dyDescent="0.25">
      <c r="A52" s="129" t="s">
        <v>19</v>
      </c>
      <c r="B52" s="130"/>
      <c r="C52" s="130"/>
      <c r="D52" s="130"/>
      <c r="E52" s="130"/>
      <c r="F52" s="130"/>
      <c r="G52" s="130"/>
      <c r="H52" s="130"/>
      <c r="I52" s="131"/>
      <c r="N52" s="10"/>
      <c r="O52" s="10"/>
      <c r="P52" s="10"/>
      <c r="Q52" s="10"/>
      <c r="R52" s="10"/>
      <c r="S52" s="10"/>
      <c r="T52" s="10"/>
      <c r="U52" s="10"/>
    </row>
    <row r="53" spans="1:21" ht="15" customHeight="1" x14ac:dyDescent="0.25">
      <c r="A53" s="73" t="s">
        <v>126</v>
      </c>
      <c r="B53" s="16" t="s">
        <v>127</v>
      </c>
      <c r="C53" s="12" t="s">
        <v>29</v>
      </c>
      <c r="D53" s="21">
        <v>250</v>
      </c>
      <c r="E53" s="12" t="s">
        <v>0</v>
      </c>
      <c r="F53" s="30">
        <v>0</v>
      </c>
      <c r="G53" s="12" t="s">
        <v>1</v>
      </c>
      <c r="H53" s="66">
        <f t="shared" ref="H53" si="5">+F53*D53</f>
        <v>0</v>
      </c>
      <c r="I53" s="30">
        <v>0</v>
      </c>
      <c r="N53" s="10"/>
      <c r="O53" s="10"/>
      <c r="P53" s="10"/>
      <c r="Q53" s="10"/>
      <c r="R53" s="10"/>
      <c r="S53" s="10"/>
      <c r="T53" s="10"/>
      <c r="U53" s="10"/>
    </row>
    <row r="54" spans="1:21" ht="12.7" x14ac:dyDescent="0.25">
      <c r="A54" s="81"/>
      <c r="C54" s="82"/>
      <c r="D54" s="83"/>
      <c r="E54" s="82"/>
      <c r="F54" s="11"/>
      <c r="G54" s="82"/>
      <c r="H54" s="11"/>
      <c r="I54" s="15"/>
      <c r="N54" s="10"/>
      <c r="O54" s="10"/>
      <c r="P54" s="10"/>
      <c r="Q54" s="10"/>
      <c r="R54" s="10"/>
      <c r="S54" s="10"/>
      <c r="T54" s="10"/>
      <c r="U54" s="10"/>
    </row>
    <row r="55" spans="1:21" ht="13" customHeight="1" x14ac:dyDescent="0.25">
      <c r="A55" s="120" t="s">
        <v>24</v>
      </c>
      <c r="B55" s="121"/>
      <c r="C55" s="121"/>
      <c r="D55" s="121"/>
      <c r="E55" s="121"/>
      <c r="F55" s="121"/>
      <c r="G55" s="121"/>
      <c r="H55" s="121"/>
      <c r="I55" s="122"/>
      <c r="N55" s="10"/>
      <c r="O55" s="10"/>
      <c r="P55" s="10"/>
      <c r="Q55" s="10"/>
      <c r="R55" s="10"/>
      <c r="S55" s="10"/>
      <c r="T55" s="10"/>
      <c r="U55" s="10"/>
    </row>
    <row r="56" spans="1:21" ht="13" customHeight="1" x14ac:dyDescent="0.25">
      <c r="A56" s="73" t="s">
        <v>20</v>
      </c>
      <c r="B56" s="16" t="s">
        <v>53</v>
      </c>
      <c r="C56" s="12" t="s">
        <v>31</v>
      </c>
      <c r="D56" s="21">
        <v>2500</v>
      </c>
      <c r="E56" s="12" t="s">
        <v>0</v>
      </c>
      <c r="F56" s="30">
        <v>0</v>
      </c>
      <c r="G56" s="12" t="s">
        <v>1</v>
      </c>
      <c r="H56" s="66">
        <f t="shared" ref="H56:H59" si="6">+F56*D56</f>
        <v>0</v>
      </c>
      <c r="I56" s="30">
        <v>0</v>
      </c>
      <c r="N56" s="10"/>
      <c r="O56" s="10"/>
      <c r="P56" s="10"/>
      <c r="Q56" s="10"/>
      <c r="R56" s="10"/>
      <c r="S56" s="10"/>
      <c r="T56" s="10"/>
      <c r="U56" s="10"/>
    </row>
    <row r="57" spans="1:21" ht="13" customHeight="1" x14ac:dyDescent="0.25">
      <c r="A57" s="73" t="s">
        <v>21</v>
      </c>
      <c r="B57" s="16" t="s">
        <v>53</v>
      </c>
      <c r="C57" s="12" t="s">
        <v>31</v>
      </c>
      <c r="D57" s="21">
        <v>2500</v>
      </c>
      <c r="E57" s="12" t="s">
        <v>0</v>
      </c>
      <c r="F57" s="30">
        <v>0</v>
      </c>
      <c r="G57" s="12" t="s">
        <v>1</v>
      </c>
      <c r="H57" s="66">
        <f t="shared" si="6"/>
        <v>0</v>
      </c>
      <c r="I57" s="30">
        <v>0</v>
      </c>
      <c r="N57" s="10"/>
      <c r="O57" s="10"/>
      <c r="P57" s="10"/>
      <c r="Q57" s="10"/>
      <c r="R57" s="10"/>
      <c r="S57" s="10"/>
      <c r="T57" s="10"/>
      <c r="U57" s="10"/>
    </row>
    <row r="58" spans="1:21" ht="13" customHeight="1" x14ac:dyDescent="0.25">
      <c r="A58" s="73" t="s">
        <v>22</v>
      </c>
      <c r="B58" s="16" t="s">
        <v>53</v>
      </c>
      <c r="C58" s="12" t="s">
        <v>31</v>
      </c>
      <c r="D58" s="21">
        <v>400</v>
      </c>
      <c r="E58" s="12" t="s">
        <v>0</v>
      </c>
      <c r="F58" s="30">
        <v>0</v>
      </c>
      <c r="G58" s="12" t="s">
        <v>1</v>
      </c>
      <c r="H58" s="66">
        <f t="shared" si="6"/>
        <v>0</v>
      </c>
      <c r="I58" s="30">
        <v>0</v>
      </c>
      <c r="N58" s="10"/>
      <c r="O58" s="10"/>
      <c r="P58" s="10"/>
      <c r="Q58" s="10"/>
      <c r="R58" s="10"/>
      <c r="S58" s="10"/>
      <c r="T58" s="10"/>
      <c r="U58" s="10"/>
    </row>
    <row r="59" spans="1:21" ht="13" customHeight="1" x14ac:dyDescent="0.25">
      <c r="A59" s="73" t="s">
        <v>23</v>
      </c>
      <c r="B59" s="16" t="s">
        <v>53</v>
      </c>
      <c r="C59" s="12" t="s">
        <v>31</v>
      </c>
      <c r="D59" s="21">
        <v>400</v>
      </c>
      <c r="E59" s="12" t="s">
        <v>0</v>
      </c>
      <c r="F59" s="30">
        <v>0</v>
      </c>
      <c r="G59" s="12" t="s">
        <v>1</v>
      </c>
      <c r="H59" s="66">
        <f t="shared" si="6"/>
        <v>0</v>
      </c>
      <c r="I59" s="30">
        <v>0</v>
      </c>
      <c r="N59" s="10"/>
      <c r="O59" s="10"/>
      <c r="P59" s="10"/>
      <c r="Q59" s="10"/>
      <c r="R59" s="10"/>
      <c r="S59" s="10"/>
      <c r="T59" s="10"/>
      <c r="U59" s="10"/>
    </row>
    <row r="60" spans="1:21" ht="13" customHeight="1" x14ac:dyDescent="0.25">
      <c r="A60" s="81"/>
      <c r="C60" s="82"/>
      <c r="D60" s="83"/>
      <c r="E60" s="82"/>
      <c r="F60" s="11"/>
      <c r="G60" s="82"/>
      <c r="H60" s="11"/>
      <c r="N60" s="10"/>
      <c r="O60" s="10"/>
      <c r="P60" s="10"/>
      <c r="Q60" s="10"/>
      <c r="R60" s="10"/>
      <c r="S60" s="10"/>
      <c r="T60" s="10"/>
      <c r="U60" s="10"/>
    </row>
    <row r="61" spans="1:21" s="17" customFormat="1" ht="15.55" x14ac:dyDescent="0.25">
      <c r="A61" s="120" t="s">
        <v>40</v>
      </c>
      <c r="B61" s="121"/>
      <c r="C61" s="121"/>
      <c r="D61" s="121"/>
      <c r="E61" s="121"/>
      <c r="F61" s="121"/>
      <c r="G61" s="121"/>
      <c r="H61" s="121"/>
      <c r="I61" s="122"/>
    </row>
    <row r="62" spans="1:21" s="17" customFormat="1" ht="12.7" x14ac:dyDescent="0.25">
      <c r="A62" s="113" t="s">
        <v>142</v>
      </c>
      <c r="B62" s="65" t="s">
        <v>33</v>
      </c>
      <c r="C62" s="12" t="s">
        <v>29</v>
      </c>
      <c r="D62" s="12">
        <v>20</v>
      </c>
      <c r="E62" s="12" t="s">
        <v>0</v>
      </c>
      <c r="F62" s="30">
        <v>0</v>
      </c>
      <c r="G62" s="12" t="s">
        <v>1</v>
      </c>
      <c r="H62" s="66">
        <f t="shared" ref="H62:H65" si="7">+F62*D62</f>
        <v>0</v>
      </c>
      <c r="I62" s="30">
        <v>0</v>
      </c>
    </row>
    <row r="63" spans="1:21" ht="12.7" x14ac:dyDescent="0.25">
      <c r="A63" s="113" t="s">
        <v>142</v>
      </c>
      <c r="B63" s="65" t="s">
        <v>34</v>
      </c>
      <c r="C63" s="12" t="s">
        <v>29</v>
      </c>
      <c r="D63" s="12">
        <v>100</v>
      </c>
      <c r="E63" s="12" t="s">
        <v>0</v>
      </c>
      <c r="F63" s="30">
        <v>0</v>
      </c>
      <c r="G63" s="12" t="s">
        <v>1</v>
      </c>
      <c r="H63" s="66">
        <f t="shared" si="7"/>
        <v>0</v>
      </c>
      <c r="I63" s="30">
        <v>0</v>
      </c>
      <c r="N63" s="10"/>
      <c r="O63" s="10"/>
      <c r="P63" s="10"/>
      <c r="Q63" s="10"/>
      <c r="R63" s="10"/>
      <c r="S63" s="10"/>
      <c r="T63" s="10"/>
      <c r="U63" s="10"/>
    </row>
    <row r="64" spans="1:21" ht="12.7" x14ac:dyDescent="0.25">
      <c r="A64" s="113" t="s">
        <v>142</v>
      </c>
      <c r="B64" s="65" t="s">
        <v>35</v>
      </c>
      <c r="C64" s="12" t="s">
        <v>29</v>
      </c>
      <c r="D64" s="12">
        <v>230</v>
      </c>
      <c r="E64" s="12" t="s">
        <v>0</v>
      </c>
      <c r="F64" s="30">
        <v>0</v>
      </c>
      <c r="G64" s="12" t="s">
        <v>1</v>
      </c>
      <c r="H64" s="66">
        <f t="shared" si="7"/>
        <v>0</v>
      </c>
      <c r="I64" s="30">
        <v>0</v>
      </c>
      <c r="N64" s="10"/>
      <c r="O64" s="10"/>
      <c r="P64" s="10"/>
      <c r="Q64" s="10"/>
      <c r="R64" s="10"/>
      <c r="S64" s="10"/>
      <c r="T64" s="10"/>
      <c r="U64" s="10"/>
    </row>
    <row r="65" spans="1:21" ht="12.7" x14ac:dyDescent="0.25">
      <c r="A65" s="73" t="s">
        <v>41</v>
      </c>
      <c r="B65" s="65" t="s">
        <v>33</v>
      </c>
      <c r="C65" s="12" t="s">
        <v>29</v>
      </c>
      <c r="D65" s="21">
        <v>20</v>
      </c>
      <c r="E65" s="12" t="s">
        <v>0</v>
      </c>
      <c r="F65" s="30">
        <v>0</v>
      </c>
      <c r="G65" s="12" t="s">
        <v>1</v>
      </c>
      <c r="H65" s="66">
        <f t="shared" si="7"/>
        <v>0</v>
      </c>
      <c r="I65" s="30">
        <v>0</v>
      </c>
      <c r="N65" s="10"/>
      <c r="O65" s="10"/>
      <c r="P65" s="10"/>
      <c r="Q65" s="10"/>
      <c r="R65" s="10"/>
      <c r="S65" s="10"/>
      <c r="T65" s="10"/>
      <c r="U65" s="10"/>
    </row>
    <row r="66" spans="1:21" ht="12.7" x14ac:dyDescent="0.25">
      <c r="A66" s="73" t="s">
        <v>41</v>
      </c>
      <c r="B66" s="65" t="s">
        <v>34</v>
      </c>
      <c r="C66" s="12" t="s">
        <v>29</v>
      </c>
      <c r="D66" s="12">
        <v>20</v>
      </c>
      <c r="E66" s="12" t="s">
        <v>0</v>
      </c>
      <c r="F66" s="30">
        <v>0</v>
      </c>
      <c r="G66" s="12" t="s">
        <v>1</v>
      </c>
      <c r="H66" s="66">
        <f>+F66*D66</f>
        <v>0</v>
      </c>
      <c r="I66" s="30">
        <v>0</v>
      </c>
      <c r="N66" s="10"/>
      <c r="O66" s="10"/>
      <c r="P66" s="10"/>
      <c r="Q66" s="10"/>
      <c r="R66" s="10"/>
      <c r="S66" s="10"/>
      <c r="T66" s="10"/>
      <c r="U66" s="10"/>
    </row>
    <row r="67" spans="1:21" ht="12.7" x14ac:dyDescent="0.25">
      <c r="A67" s="86" t="s">
        <v>103</v>
      </c>
      <c r="B67" s="67" t="s">
        <v>35</v>
      </c>
      <c r="C67" s="12" t="s">
        <v>29</v>
      </c>
      <c r="D67" s="67">
        <v>20</v>
      </c>
      <c r="E67" s="12" t="s">
        <v>0</v>
      </c>
      <c r="F67" s="30">
        <v>0</v>
      </c>
      <c r="G67" s="12" t="s">
        <v>1</v>
      </c>
      <c r="H67" s="66">
        <f>+F67*D67</f>
        <v>0</v>
      </c>
      <c r="I67" s="30">
        <v>0</v>
      </c>
      <c r="N67" s="10"/>
      <c r="O67" s="10"/>
      <c r="P67" s="10"/>
      <c r="Q67" s="10"/>
      <c r="R67" s="10"/>
      <c r="S67" s="10"/>
      <c r="T67" s="10"/>
      <c r="U67" s="10"/>
    </row>
    <row r="68" spans="1:21" ht="12.7" x14ac:dyDescent="0.25">
      <c r="A68" s="81"/>
      <c r="B68" s="14"/>
      <c r="C68" s="82"/>
      <c r="D68" s="83"/>
      <c r="E68" s="82"/>
      <c r="F68" s="11"/>
      <c r="G68" s="82"/>
      <c r="H68" s="11"/>
      <c r="N68" s="10"/>
      <c r="O68" s="10"/>
      <c r="P68" s="10"/>
      <c r="Q68" s="10"/>
      <c r="R68" s="10"/>
      <c r="S68" s="10"/>
      <c r="T68" s="10"/>
      <c r="U68" s="10"/>
    </row>
    <row r="69" spans="1:21" ht="15.55" x14ac:dyDescent="0.25">
      <c r="A69" s="120" t="s">
        <v>56</v>
      </c>
      <c r="B69" s="121"/>
      <c r="C69" s="121"/>
      <c r="D69" s="121"/>
      <c r="E69" s="121"/>
      <c r="F69" s="121"/>
      <c r="G69" s="121"/>
      <c r="H69" s="121"/>
      <c r="I69" s="122"/>
      <c r="N69" s="10"/>
      <c r="O69" s="10"/>
      <c r="P69" s="10"/>
      <c r="Q69" s="10"/>
      <c r="R69" s="10"/>
      <c r="S69" s="10"/>
      <c r="T69" s="10"/>
      <c r="U69" s="10"/>
    </row>
    <row r="70" spans="1:21" ht="12.7" x14ac:dyDescent="0.25">
      <c r="A70" s="73" t="s">
        <v>59</v>
      </c>
      <c r="B70" s="65" t="s">
        <v>35</v>
      </c>
      <c r="C70" s="12" t="s">
        <v>29</v>
      </c>
      <c r="D70" s="12">
        <v>5</v>
      </c>
      <c r="E70" s="12" t="s">
        <v>0</v>
      </c>
      <c r="F70" s="30">
        <v>0</v>
      </c>
      <c r="G70" s="12" t="s">
        <v>1</v>
      </c>
      <c r="H70" s="66">
        <f t="shared" ref="H70:H73" si="8">+F70*D70</f>
        <v>0</v>
      </c>
      <c r="I70" s="30">
        <v>0</v>
      </c>
      <c r="N70" s="10"/>
      <c r="O70" s="10"/>
      <c r="P70" s="10"/>
      <c r="Q70" s="10"/>
      <c r="R70" s="10"/>
      <c r="S70" s="10"/>
      <c r="T70" s="10"/>
      <c r="U70" s="10"/>
    </row>
    <row r="71" spans="1:21" s="17" customFormat="1" ht="12.7" x14ac:dyDescent="0.25">
      <c r="A71" s="73" t="s">
        <v>60</v>
      </c>
      <c r="B71" s="65" t="s">
        <v>33</v>
      </c>
      <c r="C71" s="12" t="s">
        <v>29</v>
      </c>
      <c r="D71" s="21">
        <v>20</v>
      </c>
      <c r="E71" s="12" t="s">
        <v>0</v>
      </c>
      <c r="F71" s="30">
        <v>0</v>
      </c>
      <c r="G71" s="12" t="s">
        <v>1</v>
      </c>
      <c r="H71" s="66">
        <f t="shared" si="8"/>
        <v>0</v>
      </c>
      <c r="I71" s="30">
        <v>0</v>
      </c>
    </row>
    <row r="72" spans="1:21" s="17" customFormat="1" ht="12.7" x14ac:dyDescent="0.25">
      <c r="A72" s="73" t="s">
        <v>61</v>
      </c>
      <c r="B72" s="65" t="s">
        <v>34</v>
      </c>
      <c r="C72" s="12" t="s">
        <v>29</v>
      </c>
      <c r="D72" s="12">
        <v>35</v>
      </c>
      <c r="E72" s="12" t="s">
        <v>0</v>
      </c>
      <c r="F72" s="30">
        <v>0</v>
      </c>
      <c r="G72" s="12" t="s">
        <v>1</v>
      </c>
      <c r="H72" s="66">
        <f t="shared" si="8"/>
        <v>0</v>
      </c>
      <c r="I72" s="30">
        <v>0</v>
      </c>
    </row>
    <row r="73" spans="1:21" ht="12.7" x14ac:dyDescent="0.25">
      <c r="A73" s="73" t="s">
        <v>61</v>
      </c>
      <c r="B73" s="65" t="s">
        <v>35</v>
      </c>
      <c r="C73" s="12" t="s">
        <v>29</v>
      </c>
      <c r="D73" s="12">
        <v>185</v>
      </c>
      <c r="E73" s="12" t="s">
        <v>0</v>
      </c>
      <c r="F73" s="30">
        <v>0</v>
      </c>
      <c r="G73" s="12" t="s">
        <v>1</v>
      </c>
      <c r="H73" s="66">
        <f t="shared" si="8"/>
        <v>0</v>
      </c>
      <c r="I73" s="30">
        <v>0</v>
      </c>
      <c r="N73" s="10"/>
      <c r="O73" s="10"/>
      <c r="P73" s="10"/>
      <c r="Q73" s="10"/>
      <c r="R73" s="10"/>
      <c r="S73" s="10"/>
      <c r="T73" s="10"/>
      <c r="U73" s="10"/>
    </row>
    <row r="74" spans="1:21" ht="12.7" x14ac:dyDescent="0.25">
      <c r="A74" s="81"/>
      <c r="B74" s="14"/>
      <c r="C74" s="82"/>
      <c r="D74" s="83"/>
      <c r="E74" s="82"/>
      <c r="F74" s="11"/>
      <c r="G74" s="82"/>
      <c r="H74" s="11"/>
      <c r="N74" s="10"/>
      <c r="O74" s="10"/>
      <c r="P74" s="10"/>
      <c r="Q74" s="10"/>
      <c r="R74" s="10"/>
      <c r="S74" s="10"/>
      <c r="T74" s="10"/>
      <c r="U74" s="10"/>
    </row>
    <row r="75" spans="1:21" ht="12.7" x14ac:dyDescent="0.25">
      <c r="A75" s="81"/>
      <c r="C75" s="82"/>
      <c r="D75" s="83"/>
      <c r="E75" s="82"/>
      <c r="F75" s="11"/>
      <c r="G75" s="82"/>
      <c r="H75" s="11"/>
      <c r="N75" s="10"/>
      <c r="O75" s="10"/>
      <c r="P75" s="10"/>
      <c r="Q75" s="10"/>
      <c r="R75" s="10"/>
      <c r="S75" s="10"/>
      <c r="T75" s="10"/>
      <c r="U75" s="10"/>
    </row>
    <row r="76" spans="1:21" ht="15.55" x14ac:dyDescent="0.25">
      <c r="A76" s="120" t="s">
        <v>42</v>
      </c>
      <c r="B76" s="121"/>
      <c r="C76" s="121"/>
      <c r="D76" s="121"/>
      <c r="E76" s="121"/>
      <c r="F76" s="121"/>
      <c r="G76" s="121"/>
      <c r="H76" s="121"/>
      <c r="I76" s="122"/>
      <c r="N76" s="10"/>
      <c r="O76" s="10"/>
      <c r="P76" s="10"/>
      <c r="Q76" s="10"/>
      <c r="R76" s="10"/>
      <c r="S76" s="10"/>
      <c r="T76" s="10"/>
      <c r="U76" s="10"/>
    </row>
    <row r="77" spans="1:21" ht="12.7" x14ac:dyDescent="0.25">
      <c r="A77" s="73" t="s">
        <v>25</v>
      </c>
      <c r="B77" s="16" t="s">
        <v>53</v>
      </c>
      <c r="C77" s="12" t="s">
        <v>29</v>
      </c>
      <c r="D77" s="21">
        <v>2</v>
      </c>
      <c r="E77" s="12" t="s">
        <v>0</v>
      </c>
      <c r="F77" s="30">
        <v>0</v>
      </c>
      <c r="G77" s="12" t="s">
        <v>1</v>
      </c>
      <c r="H77" s="66">
        <f t="shared" ref="H77:H89" si="9">+F77*D77</f>
        <v>0</v>
      </c>
      <c r="I77" s="30">
        <v>0</v>
      </c>
      <c r="N77" s="10"/>
      <c r="O77" s="10"/>
      <c r="P77" s="10"/>
      <c r="Q77" s="10"/>
      <c r="R77" s="10"/>
      <c r="S77" s="10"/>
      <c r="T77" s="10"/>
      <c r="U77" s="10"/>
    </row>
    <row r="78" spans="1:21" ht="12.7" x14ac:dyDescent="0.25">
      <c r="A78" s="73" t="s">
        <v>26</v>
      </c>
      <c r="B78" s="16" t="s">
        <v>53</v>
      </c>
      <c r="C78" s="12" t="s">
        <v>29</v>
      </c>
      <c r="D78" s="21">
        <v>50</v>
      </c>
      <c r="E78" s="12" t="s">
        <v>0</v>
      </c>
      <c r="F78" s="30">
        <v>0</v>
      </c>
      <c r="G78" s="31" t="s">
        <v>1</v>
      </c>
      <c r="H78" s="66">
        <f t="shared" si="9"/>
        <v>0</v>
      </c>
      <c r="I78" s="30">
        <v>0</v>
      </c>
      <c r="N78" s="10"/>
      <c r="O78" s="10"/>
      <c r="P78" s="10"/>
      <c r="Q78" s="10"/>
      <c r="R78" s="10"/>
      <c r="S78" s="10"/>
      <c r="T78" s="10"/>
      <c r="U78" s="10"/>
    </row>
    <row r="79" spans="1:21" ht="12.7" x14ac:dyDescent="0.25">
      <c r="A79" s="73" t="s">
        <v>62</v>
      </c>
      <c r="B79" s="16" t="s">
        <v>65</v>
      </c>
      <c r="C79" s="12" t="s">
        <v>29</v>
      </c>
      <c r="D79" s="21">
        <v>70</v>
      </c>
      <c r="E79" s="12" t="s">
        <v>0</v>
      </c>
      <c r="F79" s="30">
        <v>0</v>
      </c>
      <c r="G79" s="31" t="s">
        <v>1</v>
      </c>
      <c r="H79" s="66">
        <f t="shared" si="9"/>
        <v>0</v>
      </c>
      <c r="I79" s="30">
        <v>0</v>
      </c>
      <c r="N79" s="10"/>
      <c r="O79" s="10"/>
      <c r="P79" s="10"/>
      <c r="Q79" s="10"/>
      <c r="R79" s="10"/>
      <c r="S79" s="10"/>
      <c r="T79" s="10"/>
      <c r="U79" s="10"/>
    </row>
    <row r="80" spans="1:21" ht="12.7" x14ac:dyDescent="0.25">
      <c r="A80" s="73" t="s">
        <v>63</v>
      </c>
      <c r="B80" s="16" t="s">
        <v>65</v>
      </c>
      <c r="C80" s="12" t="s">
        <v>29</v>
      </c>
      <c r="D80" s="21">
        <v>6</v>
      </c>
      <c r="E80" s="12" t="s">
        <v>0</v>
      </c>
      <c r="F80" s="30">
        <v>0</v>
      </c>
      <c r="G80" s="31" t="s">
        <v>1</v>
      </c>
      <c r="H80" s="66">
        <f t="shared" si="9"/>
        <v>0</v>
      </c>
      <c r="I80" s="30">
        <v>0</v>
      </c>
      <c r="N80" s="10"/>
      <c r="O80" s="10"/>
      <c r="P80" s="10"/>
      <c r="Q80" s="10"/>
      <c r="R80" s="10"/>
      <c r="S80" s="10"/>
      <c r="T80" s="10"/>
      <c r="U80" s="10"/>
    </row>
    <row r="81" spans="1:21" ht="12.7" x14ac:dyDescent="0.25">
      <c r="A81" s="73" t="s">
        <v>64</v>
      </c>
      <c r="B81" s="16" t="s">
        <v>53</v>
      </c>
      <c r="C81" s="12" t="s">
        <v>29</v>
      </c>
      <c r="D81" s="21">
        <v>6</v>
      </c>
      <c r="E81" s="12" t="s">
        <v>0</v>
      </c>
      <c r="F81" s="30">
        <v>0</v>
      </c>
      <c r="G81" s="31" t="s">
        <v>1</v>
      </c>
      <c r="H81" s="66">
        <f t="shared" si="9"/>
        <v>0</v>
      </c>
      <c r="I81" s="30">
        <v>0</v>
      </c>
      <c r="N81" s="10"/>
      <c r="O81" s="10"/>
      <c r="P81" s="10"/>
      <c r="Q81" s="10"/>
      <c r="R81" s="10"/>
      <c r="S81" s="10"/>
      <c r="T81" s="10"/>
      <c r="U81" s="10"/>
    </row>
    <row r="82" spans="1:21" ht="12.7" x14ac:dyDescent="0.25">
      <c r="A82" s="73" t="s">
        <v>66</v>
      </c>
      <c r="B82" s="16" t="s">
        <v>53</v>
      </c>
      <c r="C82" s="12" t="s">
        <v>29</v>
      </c>
      <c r="D82" s="21">
        <v>60</v>
      </c>
      <c r="E82" s="12" t="s">
        <v>0</v>
      </c>
      <c r="F82" s="30">
        <v>0</v>
      </c>
      <c r="G82" s="31" t="s">
        <v>1</v>
      </c>
      <c r="H82" s="66">
        <f t="shared" si="9"/>
        <v>0</v>
      </c>
      <c r="I82" s="30">
        <v>0</v>
      </c>
      <c r="N82" s="10"/>
      <c r="O82" s="10"/>
      <c r="P82" s="10"/>
      <c r="Q82" s="10"/>
      <c r="R82" s="10"/>
      <c r="S82" s="10"/>
      <c r="T82" s="10"/>
      <c r="U82" s="10"/>
    </row>
    <row r="83" spans="1:21" ht="12.7" x14ac:dyDescent="0.25">
      <c r="A83" s="73" t="s">
        <v>67</v>
      </c>
      <c r="B83" s="16" t="s">
        <v>72</v>
      </c>
      <c r="C83" s="12" t="s">
        <v>29</v>
      </c>
      <c r="D83" s="21">
        <v>4</v>
      </c>
      <c r="E83" s="12" t="s">
        <v>0</v>
      </c>
      <c r="F83" s="30">
        <v>0</v>
      </c>
      <c r="G83" s="31" t="s">
        <v>1</v>
      </c>
      <c r="H83" s="66">
        <f t="shared" si="9"/>
        <v>0</v>
      </c>
      <c r="I83" s="30">
        <v>0</v>
      </c>
      <c r="N83" s="10"/>
      <c r="O83" s="10"/>
      <c r="P83" s="10"/>
      <c r="Q83" s="10"/>
      <c r="R83" s="10"/>
      <c r="S83" s="10"/>
      <c r="T83" s="10"/>
      <c r="U83" s="10"/>
    </row>
    <row r="84" spans="1:21" ht="12.7" x14ac:dyDescent="0.25">
      <c r="A84" s="73" t="s">
        <v>68</v>
      </c>
      <c r="B84" s="16" t="s">
        <v>73</v>
      </c>
      <c r="C84" s="12" t="s">
        <v>29</v>
      </c>
      <c r="D84" s="21">
        <v>2</v>
      </c>
      <c r="E84" s="12" t="s">
        <v>0</v>
      </c>
      <c r="F84" s="30">
        <v>0</v>
      </c>
      <c r="G84" s="31" t="s">
        <v>1</v>
      </c>
      <c r="H84" s="66">
        <f t="shared" si="9"/>
        <v>0</v>
      </c>
      <c r="I84" s="30">
        <v>0</v>
      </c>
      <c r="N84" s="10"/>
      <c r="O84" s="10"/>
      <c r="P84" s="10"/>
      <c r="Q84" s="10"/>
      <c r="R84" s="10"/>
      <c r="S84" s="10"/>
      <c r="T84" s="10"/>
      <c r="U84" s="10"/>
    </row>
    <row r="85" spans="1:21" ht="12.7" x14ac:dyDescent="0.25">
      <c r="A85" s="73" t="s">
        <v>69</v>
      </c>
      <c r="B85" s="16" t="s">
        <v>53</v>
      </c>
      <c r="C85" s="12" t="s">
        <v>29</v>
      </c>
      <c r="D85" s="21">
        <v>8</v>
      </c>
      <c r="E85" s="12" t="s">
        <v>0</v>
      </c>
      <c r="F85" s="30">
        <v>0</v>
      </c>
      <c r="G85" s="31" t="s">
        <v>1</v>
      </c>
      <c r="H85" s="66">
        <f t="shared" si="9"/>
        <v>0</v>
      </c>
      <c r="I85" s="30">
        <v>0</v>
      </c>
      <c r="N85" s="10"/>
      <c r="O85" s="10"/>
      <c r="P85" s="10"/>
      <c r="Q85" s="10"/>
      <c r="R85" s="10"/>
      <c r="S85" s="10"/>
      <c r="T85" s="10"/>
      <c r="U85" s="10"/>
    </row>
    <row r="86" spans="1:21" ht="12.7" x14ac:dyDescent="0.25">
      <c r="A86" s="73" t="s">
        <v>70</v>
      </c>
      <c r="B86" s="16" t="s">
        <v>53</v>
      </c>
      <c r="C86" s="12" t="s">
        <v>29</v>
      </c>
      <c r="D86" s="21">
        <v>16</v>
      </c>
      <c r="E86" s="12" t="s">
        <v>0</v>
      </c>
      <c r="F86" s="30">
        <v>0</v>
      </c>
      <c r="G86" s="31" t="s">
        <v>1</v>
      </c>
      <c r="H86" s="66">
        <f t="shared" si="9"/>
        <v>0</v>
      </c>
      <c r="I86" s="30">
        <v>0</v>
      </c>
      <c r="N86" s="10"/>
      <c r="O86" s="10"/>
      <c r="P86" s="10"/>
      <c r="Q86" s="10"/>
      <c r="R86" s="10"/>
      <c r="S86" s="10"/>
      <c r="T86" s="10"/>
      <c r="U86" s="10"/>
    </row>
    <row r="87" spans="1:21" ht="12.7" x14ac:dyDescent="0.25">
      <c r="A87" s="73" t="s">
        <v>71</v>
      </c>
      <c r="B87" s="16" t="s">
        <v>74</v>
      </c>
      <c r="C87" s="12" t="s">
        <v>29</v>
      </c>
      <c r="D87" s="21">
        <v>4</v>
      </c>
      <c r="E87" s="12" t="s">
        <v>0</v>
      </c>
      <c r="F87" s="30">
        <v>0</v>
      </c>
      <c r="G87" s="31" t="s">
        <v>1</v>
      </c>
      <c r="H87" s="66">
        <f t="shared" si="9"/>
        <v>0</v>
      </c>
      <c r="I87" s="30">
        <v>0</v>
      </c>
      <c r="N87" s="10"/>
      <c r="O87" s="10"/>
      <c r="P87" s="10"/>
      <c r="Q87" s="10"/>
      <c r="R87" s="10"/>
      <c r="S87" s="10"/>
      <c r="T87" s="10"/>
      <c r="U87" s="10"/>
    </row>
    <row r="88" spans="1:21" ht="12.7" x14ac:dyDescent="0.25">
      <c r="A88" s="73" t="s">
        <v>27</v>
      </c>
      <c r="B88" s="16" t="s">
        <v>43</v>
      </c>
      <c r="C88" s="12" t="s">
        <v>75</v>
      </c>
      <c r="D88" s="21">
        <v>640</v>
      </c>
      <c r="E88" s="12" t="s">
        <v>0</v>
      </c>
      <c r="F88" s="30">
        <v>0</v>
      </c>
      <c r="G88" s="31" t="s">
        <v>1</v>
      </c>
      <c r="H88" s="66">
        <f t="shared" si="9"/>
        <v>0</v>
      </c>
      <c r="I88" s="30">
        <v>0</v>
      </c>
      <c r="N88" s="10"/>
      <c r="O88" s="10"/>
      <c r="P88" s="10"/>
      <c r="Q88" s="10"/>
      <c r="R88" s="10"/>
      <c r="S88" s="10"/>
      <c r="T88" s="10"/>
      <c r="U88" s="10"/>
    </row>
    <row r="89" spans="1:21" ht="12.7" x14ac:dyDescent="0.25">
      <c r="A89" s="64" t="s">
        <v>104</v>
      </c>
      <c r="B89" s="67" t="s">
        <v>105</v>
      </c>
      <c r="C89" s="67" t="s">
        <v>29</v>
      </c>
      <c r="D89" s="87">
        <v>1</v>
      </c>
      <c r="E89" s="12" t="s">
        <v>0</v>
      </c>
      <c r="F89" s="30">
        <v>0</v>
      </c>
      <c r="G89" s="31" t="s">
        <v>1</v>
      </c>
      <c r="H89" s="66">
        <f t="shared" si="9"/>
        <v>0</v>
      </c>
      <c r="I89" s="30">
        <v>0</v>
      </c>
      <c r="N89" s="10"/>
      <c r="O89" s="10"/>
      <c r="P89" s="10"/>
      <c r="Q89" s="10"/>
      <c r="R89" s="10"/>
      <c r="S89" s="10"/>
      <c r="T89" s="10"/>
      <c r="U89" s="10"/>
    </row>
    <row r="90" spans="1:21" ht="12.7" x14ac:dyDescent="0.25">
      <c r="A90" s="96"/>
      <c r="B90" s="97"/>
      <c r="C90" s="97"/>
      <c r="D90" s="98"/>
      <c r="E90" s="19"/>
      <c r="F90" s="99"/>
      <c r="G90" s="100"/>
      <c r="H90" s="101"/>
      <c r="I90" s="99"/>
      <c r="N90" s="10"/>
      <c r="O90" s="10"/>
      <c r="P90" s="10"/>
      <c r="Q90" s="10"/>
      <c r="R90" s="10"/>
      <c r="S90" s="10"/>
      <c r="T90" s="10"/>
      <c r="U90" s="10"/>
    </row>
    <row r="91" spans="1:21" ht="15.55" x14ac:dyDescent="0.25">
      <c r="A91" s="132" t="s">
        <v>143</v>
      </c>
      <c r="B91" s="133"/>
      <c r="C91" s="133"/>
      <c r="D91" s="133"/>
      <c r="E91" s="133"/>
      <c r="F91" s="133"/>
      <c r="G91" s="133"/>
      <c r="H91" s="133"/>
      <c r="I91" s="134"/>
      <c r="N91" s="10"/>
      <c r="O91" s="10"/>
      <c r="P91" s="10"/>
      <c r="Q91" s="10"/>
      <c r="R91" s="10"/>
      <c r="S91" s="10"/>
      <c r="T91" s="10"/>
      <c r="U91" s="10"/>
    </row>
    <row r="92" spans="1:21" ht="12.7" x14ac:dyDescent="0.25">
      <c r="A92" s="114" t="s">
        <v>144</v>
      </c>
      <c r="B92" s="115" t="s">
        <v>53</v>
      </c>
      <c r="C92" s="106" t="s">
        <v>29</v>
      </c>
      <c r="D92" s="116">
        <v>20</v>
      </c>
      <c r="E92" s="93" t="s">
        <v>0</v>
      </c>
      <c r="F92" s="30">
        <v>0</v>
      </c>
      <c r="G92" s="94" t="s">
        <v>1</v>
      </c>
      <c r="H92" s="95">
        <f t="shared" ref="H92:H94" si="10">+F92*D92</f>
        <v>0</v>
      </c>
      <c r="I92" s="30">
        <v>0</v>
      </c>
      <c r="N92" s="10"/>
      <c r="O92" s="10"/>
      <c r="P92" s="10"/>
      <c r="Q92" s="10"/>
      <c r="R92" s="10"/>
      <c r="S92" s="10"/>
      <c r="T92" s="10"/>
      <c r="U92" s="10"/>
    </row>
    <row r="93" spans="1:21" ht="12.7" x14ac:dyDescent="0.25">
      <c r="A93" s="114" t="s">
        <v>145</v>
      </c>
      <c r="B93" s="115" t="s">
        <v>53</v>
      </c>
      <c r="C93" s="106" t="s">
        <v>29</v>
      </c>
      <c r="D93" s="116">
        <v>20</v>
      </c>
      <c r="E93" s="93" t="s">
        <v>0</v>
      </c>
      <c r="F93" s="30">
        <v>0</v>
      </c>
      <c r="G93" s="94" t="s">
        <v>1</v>
      </c>
      <c r="H93" s="95">
        <f t="shared" si="10"/>
        <v>0</v>
      </c>
      <c r="I93" s="30">
        <v>0</v>
      </c>
      <c r="N93" s="10"/>
      <c r="O93" s="10"/>
      <c r="P93" s="10"/>
      <c r="Q93" s="10"/>
      <c r="R93" s="10"/>
      <c r="S93" s="10"/>
      <c r="T93" s="10"/>
      <c r="U93" s="10"/>
    </row>
    <row r="94" spans="1:21" ht="12.7" x14ac:dyDescent="0.25">
      <c r="A94" s="114" t="s">
        <v>146</v>
      </c>
      <c r="B94" s="115" t="s">
        <v>53</v>
      </c>
      <c r="C94" s="106" t="s">
        <v>29</v>
      </c>
      <c r="D94" s="116">
        <v>20</v>
      </c>
      <c r="E94" s="93" t="s">
        <v>0</v>
      </c>
      <c r="F94" s="30">
        <v>0</v>
      </c>
      <c r="G94" s="94" t="s">
        <v>1</v>
      </c>
      <c r="H94" s="95">
        <f t="shared" si="10"/>
        <v>0</v>
      </c>
      <c r="I94" s="30">
        <v>0</v>
      </c>
      <c r="N94" s="10"/>
      <c r="O94" s="10"/>
      <c r="P94" s="10"/>
      <c r="Q94" s="10"/>
      <c r="R94" s="10"/>
      <c r="S94" s="10"/>
      <c r="T94" s="10"/>
      <c r="U94" s="10"/>
    </row>
    <row r="95" spans="1:21" ht="12.7" x14ac:dyDescent="0.25">
      <c r="A95" s="18"/>
      <c r="B95" s="46"/>
      <c r="C95" s="19"/>
      <c r="D95" s="20"/>
      <c r="E95" s="19"/>
      <c r="F95" s="48"/>
      <c r="G95" s="47"/>
      <c r="H95" s="48"/>
      <c r="I95" s="48"/>
      <c r="N95" s="10"/>
      <c r="O95" s="10"/>
      <c r="P95" s="10"/>
      <c r="Q95" s="10"/>
      <c r="R95" s="10"/>
      <c r="S95" s="10"/>
      <c r="T95" s="10"/>
      <c r="U95" s="10"/>
    </row>
    <row r="96" spans="1:21" ht="15.55" x14ac:dyDescent="0.25">
      <c r="A96" s="54" t="s">
        <v>83</v>
      </c>
      <c r="B96" s="55"/>
      <c r="C96" s="55"/>
      <c r="D96" s="55"/>
      <c r="E96" s="55"/>
      <c r="F96" s="55"/>
      <c r="G96" s="55"/>
      <c r="H96" s="55"/>
      <c r="I96" s="56"/>
      <c r="N96" s="10"/>
      <c r="O96" s="10"/>
      <c r="P96" s="10"/>
      <c r="Q96" s="10"/>
      <c r="R96" s="10"/>
      <c r="S96" s="10"/>
      <c r="T96" s="10"/>
      <c r="U96" s="10"/>
    </row>
    <row r="97" spans="1:21" ht="25.35" x14ac:dyDescent="0.25">
      <c r="A97" s="49" t="s">
        <v>84</v>
      </c>
      <c r="B97" s="16" t="s">
        <v>53</v>
      </c>
      <c r="C97" s="12" t="s">
        <v>85</v>
      </c>
      <c r="D97" s="21">
        <v>10</v>
      </c>
      <c r="E97" s="12" t="s">
        <v>0</v>
      </c>
      <c r="F97" s="30">
        <v>0</v>
      </c>
      <c r="G97" s="31" t="s">
        <v>1</v>
      </c>
      <c r="H97" s="13">
        <f t="shared" ref="H97" si="11">+F97*D97</f>
        <v>0</v>
      </c>
      <c r="I97" s="30">
        <v>0</v>
      </c>
      <c r="N97" s="10"/>
      <c r="O97" s="10"/>
      <c r="P97" s="10"/>
      <c r="Q97" s="10"/>
      <c r="R97" s="10"/>
      <c r="S97" s="10"/>
      <c r="T97" s="10"/>
      <c r="U97" s="10"/>
    </row>
    <row r="98" spans="1:21" ht="12.7" x14ac:dyDescent="0.25">
      <c r="N98" s="10"/>
      <c r="O98" s="10"/>
      <c r="P98" s="10"/>
      <c r="Q98" s="10"/>
      <c r="R98" s="10"/>
      <c r="S98" s="10"/>
      <c r="T98" s="10"/>
      <c r="U98" s="10"/>
    </row>
    <row r="99" spans="1:21" ht="12.7" x14ac:dyDescent="0.25">
      <c r="N99" s="10"/>
      <c r="O99" s="10"/>
      <c r="P99" s="10"/>
      <c r="Q99" s="10"/>
      <c r="R99" s="10"/>
      <c r="S99" s="10"/>
      <c r="T99" s="10"/>
      <c r="U99" s="10"/>
    </row>
    <row r="100" spans="1:21" s="17" customFormat="1" ht="25.35" x14ac:dyDescent="0.25">
      <c r="A100" s="22"/>
      <c r="B100" s="23"/>
      <c r="C100" s="24"/>
      <c r="D100" s="25"/>
      <c r="E100" s="24"/>
      <c r="F100" s="27" t="s">
        <v>37</v>
      </c>
      <c r="G100" s="26"/>
      <c r="H100" s="88"/>
      <c r="I100" s="27" t="s">
        <v>128</v>
      </c>
    </row>
    <row r="101" spans="1:21" ht="12.7" x14ac:dyDescent="0.25">
      <c r="B101" s="10"/>
      <c r="C101" s="10"/>
      <c r="D101" s="28"/>
      <c r="E101" s="60" t="s">
        <v>106</v>
      </c>
      <c r="F101" s="29">
        <f>+'Imaginology Pricing 2025'!F101</f>
        <v>0</v>
      </c>
      <c r="G101" s="10"/>
      <c r="H101" s="60" t="s">
        <v>106</v>
      </c>
      <c r="I101" s="29">
        <f>+'Imaginology Pricing 2025'!I101</f>
        <v>0</v>
      </c>
      <c r="N101" s="10"/>
      <c r="O101" s="10"/>
      <c r="P101" s="10"/>
      <c r="Q101" s="10"/>
      <c r="R101" s="10"/>
      <c r="S101" s="10"/>
      <c r="T101" s="10"/>
      <c r="U101" s="10"/>
    </row>
    <row r="102" spans="1:21" ht="12.7" x14ac:dyDescent="0.25">
      <c r="B102" s="10"/>
      <c r="C102" s="10"/>
      <c r="D102" s="28"/>
      <c r="E102" s="60" t="s">
        <v>107</v>
      </c>
      <c r="F102" s="29">
        <f>SUM(H11:H97)</f>
        <v>0</v>
      </c>
      <c r="G102" s="10"/>
      <c r="H102" s="60" t="s">
        <v>107</v>
      </c>
      <c r="I102" s="29">
        <f>SUM(I11:I97)</f>
        <v>0</v>
      </c>
      <c r="N102" s="10"/>
      <c r="O102" s="10"/>
      <c r="P102" s="10"/>
      <c r="Q102" s="10"/>
      <c r="R102" s="10"/>
      <c r="S102" s="10"/>
      <c r="T102" s="10"/>
      <c r="U102" s="10"/>
    </row>
    <row r="103" spans="1:21" ht="12.7" x14ac:dyDescent="0.25">
      <c r="B103" s="10"/>
      <c r="C103" s="10"/>
      <c r="D103" s="28"/>
      <c r="E103" s="60" t="s">
        <v>108</v>
      </c>
      <c r="F103" s="29">
        <f>+'Imaginology Pricing 2027'!F103</f>
        <v>0</v>
      </c>
      <c r="G103" s="10"/>
      <c r="H103" s="60" t="s">
        <v>108</v>
      </c>
      <c r="I103" s="29">
        <f>+'Imaginology Pricing 2027'!I103</f>
        <v>0</v>
      </c>
      <c r="N103" s="10"/>
      <c r="O103" s="10"/>
      <c r="P103" s="10"/>
      <c r="Q103" s="10"/>
      <c r="R103" s="10"/>
      <c r="S103" s="10"/>
      <c r="T103" s="10"/>
      <c r="U103" s="10"/>
    </row>
    <row r="104" spans="1:21" ht="15" customHeight="1" x14ac:dyDescent="0.25">
      <c r="B104" s="10"/>
      <c r="C104" s="10"/>
      <c r="D104" s="28"/>
      <c r="E104" s="60" t="s">
        <v>109</v>
      </c>
      <c r="F104" s="29">
        <f>+'Imaginology Pricing 2028'!F104</f>
        <v>0</v>
      </c>
      <c r="G104" s="10"/>
      <c r="H104" s="60" t="s">
        <v>109</v>
      </c>
      <c r="I104" s="29">
        <f>+'Imaginology Pricing 2028'!I104</f>
        <v>0</v>
      </c>
      <c r="N104" s="10"/>
      <c r="O104" s="10"/>
      <c r="P104" s="10"/>
      <c r="Q104" s="10"/>
      <c r="R104" s="10"/>
      <c r="S104" s="10"/>
      <c r="T104" s="10"/>
      <c r="U104" s="10"/>
    </row>
    <row r="105" spans="1:21" ht="15" customHeight="1" x14ac:dyDescent="0.25">
      <c r="B105" s="10"/>
      <c r="C105" s="10"/>
      <c r="D105" s="28"/>
      <c r="E105" s="60" t="s">
        <v>110</v>
      </c>
      <c r="F105" s="29">
        <f>+'Imaginology Pricing 2029'!F105</f>
        <v>0</v>
      </c>
      <c r="G105" s="10"/>
      <c r="H105" s="60" t="s">
        <v>110</v>
      </c>
      <c r="I105" s="29">
        <f>+'Imaginology Pricing 2029'!I105</f>
        <v>0</v>
      </c>
      <c r="N105" s="10"/>
      <c r="O105" s="10"/>
      <c r="P105" s="10"/>
      <c r="Q105" s="10"/>
      <c r="R105" s="10"/>
      <c r="S105" s="10"/>
      <c r="T105" s="10"/>
      <c r="U105" s="10"/>
    </row>
    <row r="106" spans="1:21" ht="15" customHeight="1" x14ac:dyDescent="0.25">
      <c r="A106" s="119" t="s">
        <v>111</v>
      </c>
      <c r="B106" s="119"/>
      <c r="C106" s="119"/>
      <c r="D106" s="119"/>
      <c r="E106" s="60"/>
      <c r="F106" s="29">
        <f>SUM(F101:F105)</f>
        <v>0</v>
      </c>
      <c r="G106" s="10"/>
      <c r="H106" s="89" t="s">
        <v>129</v>
      </c>
      <c r="I106" s="29">
        <f>SUM(I101:I105)</f>
        <v>0</v>
      </c>
      <c r="N106" s="10"/>
      <c r="O106" s="10"/>
      <c r="P106" s="10"/>
      <c r="Q106" s="10"/>
      <c r="R106" s="10"/>
      <c r="S106" s="10"/>
      <c r="T106" s="10"/>
      <c r="U106" s="10"/>
    </row>
    <row r="107" spans="1:21" ht="12.7" x14ac:dyDescent="0.25">
      <c r="C107" s="10"/>
      <c r="D107" s="10"/>
      <c r="E107" s="10"/>
      <c r="G107" s="10"/>
      <c r="N107" s="10"/>
      <c r="O107" s="10"/>
      <c r="P107" s="10"/>
      <c r="Q107" s="10"/>
      <c r="R107" s="10"/>
      <c r="S107" s="10"/>
      <c r="T107" s="10"/>
      <c r="U107" s="10"/>
    </row>
    <row r="108" spans="1:21" ht="12.7" x14ac:dyDescent="0.25">
      <c r="N108" s="10"/>
      <c r="O108" s="10"/>
      <c r="P108" s="10"/>
      <c r="Q108" s="10"/>
      <c r="R108" s="10"/>
      <c r="S108" s="10"/>
      <c r="T108" s="10"/>
      <c r="U108" s="10"/>
    </row>
    <row r="109" spans="1:21" ht="12.7" x14ac:dyDescent="0.25">
      <c r="N109" s="10"/>
      <c r="O109" s="10"/>
      <c r="P109" s="10"/>
      <c r="Q109" s="10"/>
      <c r="R109" s="10"/>
      <c r="S109" s="10"/>
      <c r="T109" s="10"/>
      <c r="U109" s="10"/>
    </row>
    <row r="110" spans="1:21" ht="12.7" x14ac:dyDescent="0.25">
      <c r="C110" s="90" t="s">
        <v>130</v>
      </c>
      <c r="D110" s="91"/>
      <c r="F110" s="29">
        <f>F106+I106</f>
        <v>0</v>
      </c>
      <c r="N110" s="10"/>
      <c r="O110" s="10"/>
      <c r="P110" s="10"/>
      <c r="Q110" s="10"/>
      <c r="R110" s="10"/>
      <c r="S110" s="10"/>
      <c r="T110" s="10"/>
      <c r="U110" s="10"/>
    </row>
    <row r="111" spans="1:21" ht="12.7" x14ac:dyDescent="0.25">
      <c r="N111" s="10"/>
      <c r="O111" s="10"/>
      <c r="P111" s="10"/>
      <c r="Q111" s="10"/>
      <c r="R111" s="10"/>
      <c r="S111" s="10"/>
      <c r="T111" s="10"/>
      <c r="U111" s="10"/>
    </row>
    <row r="112" spans="1:21" ht="12.7" x14ac:dyDescent="0.25">
      <c r="N112" s="10"/>
      <c r="O112" s="10"/>
      <c r="P112" s="10"/>
      <c r="Q112" s="10"/>
      <c r="R112" s="10"/>
      <c r="S112" s="10"/>
      <c r="T112" s="10"/>
      <c r="U112" s="10"/>
    </row>
    <row r="113" spans="1:21" ht="12.7" x14ac:dyDescent="0.25">
      <c r="N113" s="10"/>
      <c r="O113" s="10"/>
      <c r="P113" s="10"/>
      <c r="Q113" s="10"/>
      <c r="R113" s="10"/>
      <c r="S113" s="10"/>
      <c r="T113" s="10"/>
      <c r="U113" s="10"/>
    </row>
    <row r="114" spans="1:21" ht="12.7" x14ac:dyDescent="0.25">
      <c r="N114" s="10"/>
      <c r="O114" s="10"/>
      <c r="P114" s="10"/>
      <c r="Q114" s="10"/>
      <c r="R114" s="10"/>
      <c r="S114" s="10"/>
      <c r="T114" s="10"/>
      <c r="U114" s="10"/>
    </row>
    <row r="115" spans="1:21" ht="12.7" x14ac:dyDescent="0.25">
      <c r="N115" s="10"/>
      <c r="O115" s="10"/>
      <c r="P115" s="10"/>
      <c r="Q115" s="10"/>
      <c r="R115" s="10"/>
      <c r="S115" s="10"/>
      <c r="T115" s="10"/>
      <c r="U115" s="10"/>
    </row>
    <row r="116" spans="1:21" ht="12.7" x14ac:dyDescent="0.25">
      <c r="N116" s="10"/>
      <c r="O116" s="10"/>
      <c r="P116" s="10"/>
      <c r="Q116" s="10"/>
      <c r="R116" s="10"/>
      <c r="S116" s="10"/>
      <c r="T116" s="10"/>
      <c r="U116" s="10"/>
    </row>
    <row r="117" spans="1:21" ht="12.7" x14ac:dyDescent="0.25">
      <c r="N117" s="10"/>
      <c r="O117" s="10"/>
      <c r="P117" s="10"/>
      <c r="Q117" s="10"/>
      <c r="R117" s="10"/>
      <c r="S117" s="10"/>
      <c r="T117" s="10"/>
      <c r="U117" s="10"/>
    </row>
    <row r="118" spans="1:21" ht="12.7" x14ac:dyDescent="0.25">
      <c r="A118" s="10"/>
      <c r="B118" s="10"/>
      <c r="C118" s="10"/>
      <c r="D118" s="10"/>
      <c r="E118" s="10"/>
      <c r="G118" s="10"/>
      <c r="N118" s="10"/>
      <c r="O118" s="10"/>
      <c r="P118" s="10"/>
      <c r="Q118" s="10"/>
      <c r="R118" s="10"/>
      <c r="S118" s="10"/>
      <c r="T118" s="10"/>
      <c r="U118" s="10"/>
    </row>
    <row r="119" spans="1:21" ht="12.7" x14ac:dyDescent="0.25">
      <c r="A119" s="10"/>
      <c r="B119" s="10"/>
      <c r="C119" s="10"/>
      <c r="D119" s="10"/>
      <c r="E119" s="10"/>
      <c r="G119" s="10"/>
      <c r="N119" s="10"/>
      <c r="O119" s="10"/>
      <c r="P119" s="10"/>
      <c r="Q119" s="10"/>
      <c r="R119" s="10"/>
      <c r="S119" s="10"/>
      <c r="T119" s="10"/>
      <c r="U119" s="10"/>
    </row>
    <row r="120" spans="1:21" ht="12.7" x14ac:dyDescent="0.25">
      <c r="A120" s="10"/>
      <c r="B120" s="10"/>
      <c r="C120" s="10"/>
      <c r="D120" s="10"/>
      <c r="E120" s="10"/>
      <c r="G120" s="10"/>
      <c r="N120" s="10"/>
      <c r="O120" s="10"/>
      <c r="P120" s="10"/>
      <c r="Q120" s="10"/>
      <c r="R120" s="10"/>
      <c r="S120" s="10"/>
      <c r="T120" s="10"/>
      <c r="U120" s="10"/>
    </row>
    <row r="121" spans="1:21" x14ac:dyDescent="0.3">
      <c r="A121" s="10"/>
      <c r="B121" s="10"/>
      <c r="C121" s="10"/>
      <c r="D121" s="10"/>
      <c r="E121" s="10"/>
      <c r="G121" s="10"/>
    </row>
    <row r="122" spans="1:21" x14ac:dyDescent="0.3">
      <c r="A122" s="10"/>
      <c r="B122" s="10"/>
      <c r="C122" s="10"/>
      <c r="D122" s="10"/>
      <c r="E122" s="10"/>
      <c r="G122" s="10"/>
    </row>
    <row r="123" spans="1:21" x14ac:dyDescent="0.3">
      <c r="A123" s="10"/>
      <c r="B123" s="10"/>
      <c r="C123" s="10"/>
      <c r="D123" s="10"/>
      <c r="E123" s="10"/>
      <c r="G123" s="10"/>
    </row>
    <row r="124" spans="1:21" x14ac:dyDescent="0.3">
      <c r="A124" s="10"/>
      <c r="B124" s="10"/>
      <c r="C124" s="10"/>
      <c r="D124" s="10"/>
      <c r="E124" s="10"/>
      <c r="G124" s="10"/>
    </row>
    <row r="125" spans="1:21" x14ac:dyDescent="0.3">
      <c r="A125" s="10"/>
      <c r="B125" s="10"/>
      <c r="C125" s="10"/>
      <c r="D125" s="10"/>
      <c r="E125" s="10"/>
      <c r="G125" s="10"/>
    </row>
  </sheetData>
  <sheetProtection algorithmName="SHA-512" hashValue="+vH2lLnSF62LWbTZh2pF1mEjD2ZWuRhkHNrnlL3iVAnpBVIUGVj0UbkzTlGdPWg/heq6qk8u2Z953gM7NM+O1A==" saltValue="udriwHqlxomZrStIDCeNKA==" spinCount="100000" sheet="1" selectLockedCells="1"/>
  <mergeCells count="19">
    <mergeCell ref="A76:I76"/>
    <mergeCell ref="A106:D106"/>
    <mergeCell ref="A33:I33"/>
    <mergeCell ref="A40:I40"/>
    <mergeCell ref="A52:I52"/>
    <mergeCell ref="A61:I61"/>
    <mergeCell ref="A69:I69"/>
    <mergeCell ref="A91:I91"/>
    <mergeCell ref="A6:H6"/>
    <mergeCell ref="A8:I8"/>
    <mergeCell ref="A10:I10"/>
    <mergeCell ref="A55:I55"/>
    <mergeCell ref="A48:I48"/>
    <mergeCell ref="A27:I27"/>
    <mergeCell ref="A1:H1"/>
    <mergeCell ref="A2:H2"/>
    <mergeCell ref="A3:B3"/>
    <mergeCell ref="A4:H4"/>
    <mergeCell ref="A5:I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U125"/>
  <sheetViews>
    <sheetView showGridLines="0" workbookViewId="0">
      <selection activeCell="F88" sqref="F88"/>
    </sheetView>
  </sheetViews>
  <sheetFormatPr defaultColWidth="9.09765625" defaultRowHeight="14.4" x14ac:dyDescent="0.3"/>
  <cols>
    <col min="1" max="1" width="36.3984375" style="22" customWidth="1"/>
    <col min="2" max="2" width="18.8984375" style="23" bestFit="1" customWidth="1"/>
    <col min="3" max="3" width="14.3984375" style="24" customWidth="1"/>
    <col min="4" max="4" width="14.3984375" style="25" customWidth="1"/>
    <col min="5" max="5" width="2.09765625" style="24" customWidth="1"/>
    <col min="6" max="6" width="14.3984375" style="10" customWidth="1"/>
    <col min="7" max="7" width="2.09765625" style="24" bestFit="1" customWidth="1"/>
    <col min="8" max="8" width="20.296875" style="10" customWidth="1"/>
    <col min="9" max="9" width="14.3984375" style="10" customWidth="1"/>
    <col min="10" max="13" width="9.09765625" style="10"/>
    <col min="22" max="16384" width="9.09765625" style="10"/>
  </cols>
  <sheetData>
    <row r="1" spans="1:9" s="10" customFormat="1" ht="13.85" x14ac:dyDescent="0.25">
      <c r="A1" s="135" t="s">
        <v>77</v>
      </c>
      <c r="B1" s="135"/>
      <c r="C1" s="135"/>
      <c r="D1" s="135"/>
      <c r="E1" s="135"/>
      <c r="F1" s="135"/>
      <c r="G1" s="135"/>
      <c r="H1" s="135"/>
    </row>
    <row r="2" spans="1:9" s="10" customFormat="1" ht="14.15" customHeight="1" x14ac:dyDescent="0.25">
      <c r="A2" s="136" t="s">
        <v>131</v>
      </c>
      <c r="B2" s="136"/>
      <c r="C2" s="136"/>
      <c r="D2" s="136"/>
      <c r="E2" s="136"/>
      <c r="F2" s="136"/>
      <c r="G2" s="136"/>
      <c r="H2" s="136"/>
    </row>
    <row r="3" spans="1:9" s="10" customFormat="1" ht="14.15" customHeight="1" x14ac:dyDescent="0.25">
      <c r="A3" s="137" t="s">
        <v>48</v>
      </c>
      <c r="B3" s="137"/>
      <c r="C3" s="43" t="s">
        <v>76</v>
      </c>
      <c r="D3" s="92"/>
      <c r="E3" s="92"/>
      <c r="F3" s="8"/>
      <c r="G3" s="8"/>
      <c r="H3" s="8"/>
      <c r="I3" s="8"/>
    </row>
    <row r="4" spans="1:9" s="10" customFormat="1" ht="12.7" x14ac:dyDescent="0.25">
      <c r="A4" s="138" t="s">
        <v>49</v>
      </c>
      <c r="B4" s="138"/>
      <c r="C4" s="138"/>
      <c r="D4" s="138"/>
      <c r="E4" s="138"/>
      <c r="F4" s="138"/>
      <c r="G4" s="138"/>
      <c r="H4" s="138"/>
    </row>
    <row r="5" spans="1:9" s="11" customFormat="1" ht="72" customHeight="1" x14ac:dyDescent="0.3">
      <c r="A5" s="140" t="s">
        <v>79</v>
      </c>
      <c r="B5" s="140"/>
      <c r="C5" s="140"/>
      <c r="D5" s="140"/>
      <c r="E5" s="140"/>
      <c r="F5" s="140"/>
      <c r="G5" s="140"/>
      <c r="H5" s="140"/>
      <c r="I5" s="140"/>
    </row>
    <row r="6" spans="1:9" s="10" customFormat="1" ht="28.55" customHeight="1" x14ac:dyDescent="0.25">
      <c r="A6" s="139" t="s">
        <v>112</v>
      </c>
      <c r="B6" s="139"/>
      <c r="C6" s="139"/>
      <c r="D6" s="139"/>
      <c r="E6" s="139"/>
      <c r="F6" s="139"/>
      <c r="G6" s="139"/>
      <c r="H6" s="139"/>
    </row>
    <row r="7" spans="1:9" s="10" customFormat="1" ht="12.7" x14ac:dyDescent="0.25">
      <c r="A7" s="22"/>
      <c r="B7" s="23"/>
      <c r="C7" s="24"/>
      <c r="D7" s="25"/>
      <c r="E7" s="24"/>
      <c r="G7" s="24"/>
    </row>
    <row r="8" spans="1:9" s="10" customFormat="1" ht="13.85" x14ac:dyDescent="0.25">
      <c r="A8" s="123" t="s">
        <v>91</v>
      </c>
      <c r="B8" s="124"/>
      <c r="C8" s="124"/>
      <c r="D8" s="124"/>
      <c r="E8" s="124"/>
      <c r="F8" s="124"/>
      <c r="G8" s="124"/>
      <c r="H8" s="124"/>
      <c r="I8" s="125"/>
    </row>
    <row r="9" spans="1:9" s="10" customFormat="1" ht="38.049999999999997" x14ac:dyDescent="0.25">
      <c r="A9" s="61" t="s">
        <v>9</v>
      </c>
      <c r="B9" s="62" t="s">
        <v>93</v>
      </c>
      <c r="C9" s="62" t="s">
        <v>28</v>
      </c>
      <c r="D9" s="63" t="s">
        <v>52</v>
      </c>
      <c r="E9" s="61" t="s">
        <v>0</v>
      </c>
      <c r="F9" s="62" t="s">
        <v>36</v>
      </c>
      <c r="G9" s="61" t="s">
        <v>1</v>
      </c>
      <c r="H9" s="62" t="s">
        <v>37</v>
      </c>
      <c r="I9" s="27" t="s">
        <v>80</v>
      </c>
    </row>
    <row r="10" spans="1:9" s="10" customFormat="1" ht="15.55" x14ac:dyDescent="0.3">
      <c r="A10" s="126" t="s">
        <v>39</v>
      </c>
      <c r="B10" s="127"/>
      <c r="C10" s="127"/>
      <c r="D10" s="127"/>
      <c r="E10" s="127"/>
      <c r="F10" s="127"/>
      <c r="G10" s="127"/>
      <c r="H10" s="127"/>
      <c r="I10" s="128"/>
    </row>
    <row r="11" spans="1:9" s="10" customFormat="1" ht="12.7" x14ac:dyDescent="0.25">
      <c r="A11" s="64" t="s">
        <v>118</v>
      </c>
      <c r="B11" s="65" t="s">
        <v>2</v>
      </c>
      <c r="C11" s="12" t="s">
        <v>29</v>
      </c>
      <c r="D11" s="12">
        <v>10</v>
      </c>
      <c r="E11" s="12" t="s">
        <v>0</v>
      </c>
      <c r="F11" s="30">
        <v>0</v>
      </c>
      <c r="G11" s="12" t="s">
        <v>1</v>
      </c>
      <c r="H11" s="66">
        <f t="shared" ref="H11:H16" si="0">+F11*D11</f>
        <v>0</v>
      </c>
      <c r="I11" s="30">
        <v>0</v>
      </c>
    </row>
    <row r="12" spans="1:9" s="10" customFormat="1" ht="12.7" x14ac:dyDescent="0.25">
      <c r="A12" s="64" t="s">
        <v>118</v>
      </c>
      <c r="B12" s="65" t="s">
        <v>3</v>
      </c>
      <c r="C12" s="12" t="s">
        <v>29</v>
      </c>
      <c r="D12" s="12">
        <v>17</v>
      </c>
      <c r="E12" s="12" t="s">
        <v>0</v>
      </c>
      <c r="F12" s="30">
        <v>0</v>
      </c>
      <c r="G12" s="12" t="s">
        <v>1</v>
      </c>
      <c r="H12" s="66">
        <f t="shared" si="0"/>
        <v>0</v>
      </c>
      <c r="I12" s="30">
        <v>0</v>
      </c>
    </row>
    <row r="13" spans="1:9" s="10" customFormat="1" ht="12.7" x14ac:dyDescent="0.25">
      <c r="A13" s="64" t="s">
        <v>118</v>
      </c>
      <c r="B13" s="65" t="s">
        <v>4</v>
      </c>
      <c r="C13" s="12" t="s">
        <v>29</v>
      </c>
      <c r="D13" s="12">
        <v>3</v>
      </c>
      <c r="E13" s="12" t="s">
        <v>0</v>
      </c>
      <c r="F13" s="30">
        <v>0</v>
      </c>
      <c r="G13" s="12" t="s">
        <v>1</v>
      </c>
      <c r="H13" s="66">
        <f t="shared" si="0"/>
        <v>0</v>
      </c>
      <c r="I13" s="30">
        <v>0</v>
      </c>
    </row>
    <row r="14" spans="1:9" s="10" customFormat="1" ht="12.7" x14ac:dyDescent="0.25">
      <c r="A14" s="64" t="s">
        <v>118</v>
      </c>
      <c r="B14" s="65" t="s">
        <v>5</v>
      </c>
      <c r="C14" s="12" t="s">
        <v>29</v>
      </c>
      <c r="D14" s="12">
        <v>3</v>
      </c>
      <c r="E14" s="12" t="s">
        <v>0</v>
      </c>
      <c r="F14" s="30">
        <v>0</v>
      </c>
      <c r="G14" s="12" t="s">
        <v>1</v>
      </c>
      <c r="H14" s="66">
        <f t="shared" si="0"/>
        <v>0</v>
      </c>
      <c r="I14" s="30">
        <v>0</v>
      </c>
    </row>
    <row r="15" spans="1:9" s="10" customFormat="1" ht="12.7" x14ac:dyDescent="0.25">
      <c r="A15" s="64" t="s">
        <v>118</v>
      </c>
      <c r="B15" s="65" t="s">
        <v>94</v>
      </c>
      <c r="C15" s="12" t="s">
        <v>29</v>
      </c>
      <c r="D15" s="12">
        <v>1</v>
      </c>
      <c r="E15" s="12" t="s">
        <v>0</v>
      </c>
      <c r="F15" s="30">
        <v>0</v>
      </c>
      <c r="G15" s="12" t="s">
        <v>1</v>
      </c>
      <c r="H15" s="66">
        <f t="shared" si="0"/>
        <v>0</v>
      </c>
      <c r="I15" s="30">
        <v>0</v>
      </c>
    </row>
    <row r="16" spans="1:9" s="10" customFormat="1" ht="12.7" x14ac:dyDescent="0.25">
      <c r="A16" s="64" t="s">
        <v>118</v>
      </c>
      <c r="B16" s="65" t="s">
        <v>6</v>
      </c>
      <c r="C16" s="12" t="s">
        <v>29</v>
      </c>
      <c r="D16" s="12">
        <v>2</v>
      </c>
      <c r="E16" s="12" t="s">
        <v>0</v>
      </c>
      <c r="F16" s="30">
        <v>0</v>
      </c>
      <c r="G16" s="12" t="s">
        <v>1</v>
      </c>
      <c r="H16" s="66">
        <f t="shared" si="0"/>
        <v>0</v>
      </c>
      <c r="I16" s="30">
        <v>0</v>
      </c>
    </row>
    <row r="17" spans="1:21" ht="12.7" x14ac:dyDescent="0.25">
      <c r="A17" s="64" t="s">
        <v>118</v>
      </c>
      <c r="B17" s="65" t="s">
        <v>7</v>
      </c>
      <c r="C17" s="12" t="s">
        <v>29</v>
      </c>
      <c r="D17" s="12">
        <v>1</v>
      </c>
      <c r="E17" s="12" t="s">
        <v>0</v>
      </c>
      <c r="F17" s="30">
        <v>0</v>
      </c>
      <c r="G17" s="12" t="s">
        <v>1</v>
      </c>
      <c r="H17" s="66">
        <f>+F17*D17</f>
        <v>0</v>
      </c>
      <c r="I17" s="30">
        <v>0</v>
      </c>
      <c r="N17" s="10"/>
      <c r="O17" s="10"/>
      <c r="P17" s="10"/>
      <c r="Q17" s="10"/>
      <c r="R17" s="10"/>
      <c r="S17" s="10"/>
      <c r="T17" s="10"/>
      <c r="U17" s="10"/>
    </row>
    <row r="18" spans="1:21" ht="12.7" x14ac:dyDescent="0.25">
      <c r="A18" s="64" t="s">
        <v>118</v>
      </c>
      <c r="B18" s="67" t="s">
        <v>95</v>
      </c>
      <c r="C18" s="67" t="s">
        <v>29</v>
      </c>
      <c r="D18" s="67">
        <v>1</v>
      </c>
      <c r="E18" s="12" t="s">
        <v>0</v>
      </c>
      <c r="F18" s="30">
        <v>0</v>
      </c>
      <c r="G18" s="12" t="s">
        <v>1</v>
      </c>
      <c r="H18" s="66">
        <f>+F18*D18</f>
        <v>0</v>
      </c>
      <c r="I18" s="30">
        <v>0</v>
      </c>
      <c r="N18" s="10"/>
      <c r="O18" s="10"/>
      <c r="P18" s="10"/>
      <c r="Q18" s="10"/>
      <c r="R18" s="10"/>
      <c r="S18" s="10"/>
      <c r="T18" s="10"/>
      <c r="U18" s="10"/>
    </row>
    <row r="19" spans="1:21" ht="12.7" x14ac:dyDescent="0.25">
      <c r="A19" s="104" t="s">
        <v>133</v>
      </c>
      <c r="B19" s="105" t="s">
        <v>134</v>
      </c>
      <c r="C19" s="106" t="s">
        <v>29</v>
      </c>
      <c r="D19" s="106">
        <v>50</v>
      </c>
      <c r="E19" s="93" t="s">
        <v>0</v>
      </c>
      <c r="F19" s="30">
        <v>0</v>
      </c>
      <c r="G19" s="94" t="s">
        <v>1</v>
      </c>
      <c r="H19" s="95">
        <f t="shared" ref="H19:H25" si="1">+F19*D19</f>
        <v>0</v>
      </c>
      <c r="I19" s="30">
        <v>0</v>
      </c>
      <c r="N19" s="10"/>
      <c r="O19" s="10"/>
      <c r="P19" s="10"/>
      <c r="Q19" s="10"/>
      <c r="R19" s="10"/>
      <c r="S19" s="10"/>
      <c r="T19" s="10"/>
      <c r="U19" s="10"/>
    </row>
    <row r="20" spans="1:21" ht="12.7" x14ac:dyDescent="0.25">
      <c r="A20" s="104" t="s">
        <v>133</v>
      </c>
      <c r="B20" s="105" t="s">
        <v>135</v>
      </c>
      <c r="C20" s="106" t="s">
        <v>29</v>
      </c>
      <c r="D20" s="106">
        <v>30</v>
      </c>
      <c r="E20" s="93" t="s">
        <v>0</v>
      </c>
      <c r="F20" s="30">
        <v>0</v>
      </c>
      <c r="G20" s="94" t="s">
        <v>1</v>
      </c>
      <c r="H20" s="95">
        <f t="shared" si="1"/>
        <v>0</v>
      </c>
      <c r="I20" s="30">
        <v>0</v>
      </c>
      <c r="N20" s="10"/>
      <c r="O20" s="10"/>
      <c r="P20" s="10"/>
      <c r="Q20" s="10"/>
      <c r="R20" s="10"/>
      <c r="S20" s="10"/>
      <c r="T20" s="10"/>
      <c r="U20" s="10"/>
    </row>
    <row r="21" spans="1:21" ht="12.7" x14ac:dyDescent="0.25">
      <c r="A21" s="104" t="s">
        <v>133</v>
      </c>
      <c r="B21" s="105" t="s">
        <v>136</v>
      </c>
      <c r="C21" s="106" t="s">
        <v>29</v>
      </c>
      <c r="D21" s="106">
        <v>50</v>
      </c>
      <c r="E21" s="93" t="s">
        <v>0</v>
      </c>
      <c r="F21" s="30">
        <v>0</v>
      </c>
      <c r="G21" s="94" t="s">
        <v>1</v>
      </c>
      <c r="H21" s="95">
        <f t="shared" si="1"/>
        <v>0</v>
      </c>
      <c r="I21" s="30">
        <v>0</v>
      </c>
      <c r="N21" s="10"/>
      <c r="O21" s="10"/>
      <c r="P21" s="10"/>
      <c r="Q21" s="10"/>
      <c r="R21" s="10"/>
      <c r="S21" s="10"/>
      <c r="T21" s="10"/>
      <c r="U21" s="10"/>
    </row>
    <row r="22" spans="1:21" ht="12.7" x14ac:dyDescent="0.25">
      <c r="A22" s="104" t="s">
        <v>133</v>
      </c>
      <c r="B22" s="105" t="s">
        <v>137</v>
      </c>
      <c r="C22" s="106" t="s">
        <v>29</v>
      </c>
      <c r="D22" s="106">
        <v>10</v>
      </c>
      <c r="E22" s="93" t="s">
        <v>0</v>
      </c>
      <c r="F22" s="30">
        <v>0</v>
      </c>
      <c r="G22" s="94" t="s">
        <v>1</v>
      </c>
      <c r="H22" s="95">
        <f t="shared" si="1"/>
        <v>0</v>
      </c>
      <c r="I22" s="30">
        <v>0</v>
      </c>
      <c r="N22" s="10"/>
      <c r="O22" s="10"/>
      <c r="P22" s="10"/>
      <c r="Q22" s="10"/>
      <c r="R22" s="10"/>
      <c r="S22" s="10"/>
      <c r="T22" s="10"/>
      <c r="U22" s="10"/>
    </row>
    <row r="23" spans="1:21" ht="12.7" x14ac:dyDescent="0.25">
      <c r="A23" s="104" t="s">
        <v>133</v>
      </c>
      <c r="B23" s="105" t="s">
        <v>138</v>
      </c>
      <c r="C23" s="106" t="s">
        <v>29</v>
      </c>
      <c r="D23" s="106">
        <v>10</v>
      </c>
      <c r="E23" s="93" t="s">
        <v>0</v>
      </c>
      <c r="F23" s="30">
        <v>0</v>
      </c>
      <c r="G23" s="94" t="s">
        <v>1</v>
      </c>
      <c r="H23" s="95">
        <f t="shared" si="1"/>
        <v>0</v>
      </c>
      <c r="I23" s="30">
        <v>0</v>
      </c>
      <c r="N23" s="10"/>
      <c r="O23" s="10"/>
      <c r="P23" s="10"/>
      <c r="Q23" s="10"/>
      <c r="R23" s="10"/>
      <c r="S23" s="10"/>
      <c r="T23" s="10"/>
      <c r="U23" s="10"/>
    </row>
    <row r="24" spans="1:21" ht="12.7" x14ac:dyDescent="0.25">
      <c r="A24" s="104" t="s">
        <v>133</v>
      </c>
      <c r="B24" s="105" t="s">
        <v>139</v>
      </c>
      <c r="C24" s="106" t="s">
        <v>29</v>
      </c>
      <c r="D24" s="106">
        <v>10</v>
      </c>
      <c r="E24" s="93" t="s">
        <v>0</v>
      </c>
      <c r="F24" s="30">
        <v>0</v>
      </c>
      <c r="G24" s="94" t="s">
        <v>1</v>
      </c>
      <c r="H24" s="95">
        <f t="shared" si="1"/>
        <v>0</v>
      </c>
      <c r="I24" s="30">
        <v>0</v>
      </c>
      <c r="N24" s="10"/>
      <c r="O24" s="10"/>
      <c r="P24" s="10"/>
      <c r="Q24" s="10"/>
      <c r="R24" s="10"/>
      <c r="S24" s="10"/>
      <c r="T24" s="10"/>
      <c r="U24" s="10"/>
    </row>
    <row r="25" spans="1:21" ht="12.7" x14ac:dyDescent="0.25">
      <c r="A25" s="104" t="s">
        <v>140</v>
      </c>
      <c r="B25" s="105" t="s">
        <v>53</v>
      </c>
      <c r="C25" s="106" t="s">
        <v>31</v>
      </c>
      <c r="D25" s="106">
        <v>1000</v>
      </c>
      <c r="E25" s="93" t="s">
        <v>0</v>
      </c>
      <c r="F25" s="30">
        <v>0</v>
      </c>
      <c r="G25" s="94" t="s">
        <v>1</v>
      </c>
      <c r="H25" s="95">
        <f t="shared" si="1"/>
        <v>0</v>
      </c>
      <c r="I25" s="30">
        <v>0</v>
      </c>
      <c r="N25" s="10"/>
      <c r="O25" s="10"/>
      <c r="P25" s="10"/>
      <c r="Q25" s="10"/>
      <c r="R25" s="10"/>
      <c r="S25" s="10"/>
      <c r="T25" s="10"/>
      <c r="U25" s="10"/>
    </row>
    <row r="26" spans="1:21" ht="13" customHeight="1" x14ac:dyDescent="0.25">
      <c r="A26" s="68"/>
      <c r="B26" s="69"/>
      <c r="C26" s="70"/>
      <c r="D26" s="70"/>
      <c r="E26" s="70"/>
      <c r="F26" s="71"/>
      <c r="G26" s="70"/>
      <c r="H26" s="71"/>
      <c r="N26" s="10"/>
      <c r="O26" s="10"/>
      <c r="P26" s="10"/>
      <c r="Q26" s="10"/>
      <c r="R26" s="10"/>
      <c r="S26" s="10"/>
      <c r="T26" s="10"/>
      <c r="U26" s="10"/>
    </row>
    <row r="27" spans="1:21" ht="16" customHeight="1" x14ac:dyDescent="0.3">
      <c r="A27" s="126" t="s">
        <v>96</v>
      </c>
      <c r="B27" s="127"/>
      <c r="C27" s="127"/>
      <c r="D27" s="127"/>
      <c r="E27" s="127"/>
      <c r="F27" s="127"/>
      <c r="G27" s="127"/>
      <c r="H27" s="127"/>
      <c r="I27" s="128"/>
      <c r="N27" s="10"/>
      <c r="O27" s="10"/>
      <c r="P27" s="10"/>
      <c r="Q27" s="10"/>
      <c r="R27" s="10"/>
      <c r="S27" s="10"/>
      <c r="T27" s="10"/>
      <c r="U27" s="10"/>
    </row>
    <row r="28" spans="1:21" ht="16" customHeight="1" x14ac:dyDescent="0.25">
      <c r="A28" s="64" t="s">
        <v>115</v>
      </c>
      <c r="B28" s="72" t="s">
        <v>116</v>
      </c>
      <c r="C28" s="67" t="s">
        <v>29</v>
      </c>
      <c r="D28" s="67">
        <v>1</v>
      </c>
      <c r="E28" s="12" t="s">
        <v>0</v>
      </c>
      <c r="F28" s="30">
        <v>0</v>
      </c>
      <c r="G28" s="12" t="s">
        <v>1</v>
      </c>
      <c r="H28" s="66">
        <f>+F28*D28</f>
        <v>0</v>
      </c>
      <c r="I28" s="30">
        <v>0</v>
      </c>
      <c r="N28" s="10"/>
      <c r="O28" s="10"/>
      <c r="P28" s="10"/>
      <c r="Q28" s="10"/>
      <c r="R28" s="10"/>
      <c r="S28" s="10"/>
      <c r="T28" s="10"/>
      <c r="U28" s="10"/>
    </row>
    <row r="29" spans="1:21" ht="13" customHeight="1" x14ac:dyDescent="0.25">
      <c r="A29" s="64" t="s">
        <v>115</v>
      </c>
      <c r="B29" s="72" t="s">
        <v>117</v>
      </c>
      <c r="C29" s="67" t="s">
        <v>29</v>
      </c>
      <c r="D29" s="67">
        <v>1</v>
      </c>
      <c r="E29" s="12" t="s">
        <v>0</v>
      </c>
      <c r="F29" s="30">
        <v>0</v>
      </c>
      <c r="G29" s="12" t="s">
        <v>1</v>
      </c>
      <c r="H29" s="66">
        <f>+F29*D29</f>
        <v>0</v>
      </c>
      <c r="I29" s="30">
        <v>0</v>
      </c>
      <c r="N29" s="10"/>
      <c r="O29" s="10"/>
      <c r="P29" s="10"/>
      <c r="Q29" s="10"/>
      <c r="R29" s="10"/>
      <c r="S29" s="10"/>
      <c r="T29" s="10"/>
      <c r="U29" s="10"/>
    </row>
    <row r="30" spans="1:21" ht="13" customHeight="1" x14ac:dyDescent="0.25">
      <c r="A30" s="110" t="s">
        <v>141</v>
      </c>
      <c r="B30" s="111" t="s">
        <v>116</v>
      </c>
      <c r="C30" s="112" t="s">
        <v>29</v>
      </c>
      <c r="D30" s="112">
        <v>1</v>
      </c>
      <c r="E30" s="12" t="s">
        <v>0</v>
      </c>
      <c r="F30" s="30">
        <v>0</v>
      </c>
      <c r="G30" s="12" t="s">
        <v>1</v>
      </c>
      <c r="H30" s="66">
        <f>+F30*D30</f>
        <v>0</v>
      </c>
      <c r="I30" s="30">
        <v>0</v>
      </c>
      <c r="N30" s="10"/>
      <c r="O30" s="10"/>
      <c r="P30" s="10"/>
      <c r="Q30" s="10"/>
      <c r="R30" s="10"/>
      <c r="S30" s="10"/>
      <c r="T30" s="10"/>
      <c r="U30" s="10"/>
    </row>
    <row r="31" spans="1:21" ht="13" customHeight="1" x14ac:dyDescent="0.25">
      <c r="A31" s="110" t="s">
        <v>141</v>
      </c>
      <c r="B31" s="111" t="s">
        <v>117</v>
      </c>
      <c r="C31" s="112" t="s">
        <v>29</v>
      </c>
      <c r="D31" s="112">
        <v>1</v>
      </c>
      <c r="E31" s="12" t="s">
        <v>0</v>
      </c>
      <c r="F31" s="30">
        <v>0</v>
      </c>
      <c r="G31" s="12" t="s">
        <v>1</v>
      </c>
      <c r="H31" s="66">
        <f>+F31*D31</f>
        <v>0</v>
      </c>
      <c r="I31" s="30">
        <v>0</v>
      </c>
      <c r="N31" s="10"/>
      <c r="O31" s="10"/>
      <c r="P31" s="10"/>
      <c r="Q31" s="10"/>
      <c r="R31" s="10"/>
      <c r="S31" s="10"/>
      <c r="T31" s="10"/>
      <c r="U31" s="10"/>
    </row>
    <row r="32" spans="1:21" ht="13" customHeight="1" x14ac:dyDescent="0.25">
      <c r="A32" s="10"/>
      <c r="B32" s="10"/>
      <c r="C32" s="10"/>
      <c r="D32" s="10"/>
      <c r="E32" s="10"/>
      <c r="G32" s="10"/>
      <c r="N32" s="10"/>
      <c r="O32" s="10"/>
      <c r="P32" s="10"/>
      <c r="Q32" s="10"/>
      <c r="R32" s="10"/>
      <c r="S32" s="10"/>
      <c r="T32" s="10"/>
      <c r="U32" s="10"/>
    </row>
    <row r="33" spans="1:21" ht="13" customHeight="1" x14ac:dyDescent="0.3">
      <c r="A33" s="126" t="s">
        <v>13</v>
      </c>
      <c r="B33" s="127"/>
      <c r="C33" s="127"/>
      <c r="D33" s="127"/>
      <c r="E33" s="127"/>
      <c r="F33" s="127"/>
      <c r="G33" s="127"/>
      <c r="H33" s="127"/>
      <c r="I33" s="128"/>
      <c r="N33" s="10"/>
      <c r="O33" s="10"/>
      <c r="P33" s="10"/>
      <c r="Q33" s="10"/>
      <c r="R33" s="10"/>
      <c r="S33" s="10"/>
      <c r="T33" s="10"/>
      <c r="U33" s="10"/>
    </row>
    <row r="34" spans="1:21" ht="13" customHeight="1" x14ac:dyDescent="0.25">
      <c r="A34" s="73" t="s">
        <v>30</v>
      </c>
      <c r="B34" s="16" t="s">
        <v>54</v>
      </c>
      <c r="C34" s="12" t="s">
        <v>32</v>
      </c>
      <c r="D34" s="21">
        <v>1200</v>
      </c>
      <c r="E34" s="12" t="s">
        <v>0</v>
      </c>
      <c r="F34" s="30">
        <v>0</v>
      </c>
      <c r="G34" s="12" t="s">
        <v>1</v>
      </c>
      <c r="H34" s="66">
        <f t="shared" ref="H34:H38" si="2">+F34*D34</f>
        <v>0</v>
      </c>
      <c r="I34" s="30">
        <v>0</v>
      </c>
      <c r="N34" s="10"/>
      <c r="O34" s="10"/>
      <c r="P34" s="10"/>
      <c r="Q34" s="10"/>
      <c r="R34" s="10"/>
      <c r="S34" s="10"/>
      <c r="T34" s="10"/>
      <c r="U34" s="10"/>
    </row>
    <row r="35" spans="1:21" ht="14.15" customHeight="1" x14ac:dyDescent="0.25">
      <c r="A35" s="73" t="s">
        <v>10</v>
      </c>
      <c r="B35" s="16" t="s">
        <v>54</v>
      </c>
      <c r="C35" s="12" t="s">
        <v>32</v>
      </c>
      <c r="D35" s="21">
        <v>1000</v>
      </c>
      <c r="E35" s="12" t="s">
        <v>0</v>
      </c>
      <c r="F35" s="30">
        <v>0</v>
      </c>
      <c r="G35" s="12" t="s">
        <v>1</v>
      </c>
      <c r="H35" s="66">
        <f t="shared" si="2"/>
        <v>0</v>
      </c>
      <c r="I35" s="30">
        <v>0</v>
      </c>
      <c r="N35" s="10"/>
      <c r="O35" s="10"/>
      <c r="P35" s="10"/>
      <c r="Q35" s="10"/>
      <c r="R35" s="10"/>
      <c r="S35" s="10"/>
      <c r="T35" s="10"/>
      <c r="U35" s="10"/>
    </row>
    <row r="36" spans="1:21" ht="13" customHeight="1" x14ac:dyDescent="0.25">
      <c r="A36" s="73" t="s">
        <v>11</v>
      </c>
      <c r="B36" s="16" t="s">
        <v>54</v>
      </c>
      <c r="C36" s="12" t="s">
        <v>32</v>
      </c>
      <c r="D36" s="21">
        <v>1000</v>
      </c>
      <c r="E36" s="12" t="s">
        <v>0</v>
      </c>
      <c r="F36" s="30">
        <v>0</v>
      </c>
      <c r="G36" s="12" t="s">
        <v>1</v>
      </c>
      <c r="H36" s="66">
        <f t="shared" si="2"/>
        <v>0</v>
      </c>
      <c r="I36" s="30">
        <v>0</v>
      </c>
      <c r="N36" s="10"/>
      <c r="O36" s="10"/>
      <c r="P36" s="10"/>
      <c r="Q36" s="10"/>
      <c r="R36" s="10"/>
      <c r="S36" s="10"/>
      <c r="T36" s="10"/>
      <c r="U36" s="10"/>
    </row>
    <row r="37" spans="1:21" ht="16" customHeight="1" x14ac:dyDescent="0.25">
      <c r="A37" s="73" t="s">
        <v>8</v>
      </c>
      <c r="B37" s="16" t="s">
        <v>54</v>
      </c>
      <c r="C37" s="12" t="s">
        <v>32</v>
      </c>
      <c r="D37" s="12">
        <v>250</v>
      </c>
      <c r="E37" s="12" t="s">
        <v>0</v>
      </c>
      <c r="F37" s="30">
        <v>0</v>
      </c>
      <c r="G37" s="12" t="s">
        <v>1</v>
      </c>
      <c r="H37" s="66">
        <f t="shared" si="2"/>
        <v>0</v>
      </c>
      <c r="I37" s="30">
        <v>0</v>
      </c>
      <c r="N37" s="10"/>
      <c r="O37" s="10"/>
      <c r="P37" s="10"/>
      <c r="Q37" s="10"/>
      <c r="R37" s="10"/>
      <c r="S37" s="10"/>
      <c r="T37" s="10"/>
      <c r="U37" s="10"/>
    </row>
    <row r="38" spans="1:21" ht="14.15" customHeight="1" x14ac:dyDescent="0.25">
      <c r="A38" s="74" t="s">
        <v>12</v>
      </c>
      <c r="B38" s="16" t="s">
        <v>53</v>
      </c>
      <c r="C38" s="75" t="s">
        <v>32</v>
      </c>
      <c r="D38" s="21">
        <v>250</v>
      </c>
      <c r="E38" s="75" t="s">
        <v>0</v>
      </c>
      <c r="F38" s="30">
        <v>0</v>
      </c>
      <c r="G38" s="75" t="s">
        <v>1</v>
      </c>
      <c r="H38" s="76">
        <f t="shared" si="2"/>
        <v>0</v>
      </c>
      <c r="I38" s="57">
        <v>0</v>
      </c>
      <c r="L38" s="14"/>
      <c r="M38" s="14"/>
      <c r="N38" s="10"/>
      <c r="O38" s="10"/>
      <c r="P38" s="10"/>
      <c r="Q38" s="10"/>
      <c r="R38" s="10"/>
      <c r="S38" s="10"/>
      <c r="T38" s="10"/>
      <c r="U38" s="10"/>
    </row>
    <row r="39" spans="1:21" ht="14.15" customHeight="1" x14ac:dyDescent="0.25">
      <c r="A39" s="77"/>
      <c r="B39" s="78"/>
      <c r="C39" s="70"/>
      <c r="D39" s="79"/>
      <c r="E39" s="70"/>
      <c r="F39" s="80"/>
      <c r="G39" s="70"/>
      <c r="H39" s="80"/>
      <c r="I39" s="58"/>
      <c r="L39" s="14"/>
      <c r="M39" s="14"/>
      <c r="N39" s="10"/>
      <c r="O39" s="10"/>
      <c r="P39" s="10"/>
      <c r="Q39" s="10"/>
      <c r="R39" s="10"/>
      <c r="S39" s="10"/>
      <c r="T39" s="10"/>
      <c r="U39" s="10"/>
    </row>
    <row r="40" spans="1:21" ht="15.55" x14ac:dyDescent="0.25">
      <c r="A40" s="120" t="s">
        <v>14</v>
      </c>
      <c r="B40" s="121"/>
      <c r="C40" s="121"/>
      <c r="D40" s="121"/>
      <c r="E40" s="121"/>
      <c r="F40" s="121"/>
      <c r="G40" s="121"/>
      <c r="H40" s="121"/>
      <c r="I40" s="122"/>
      <c r="N40" s="10"/>
      <c r="O40" s="10"/>
      <c r="P40" s="10"/>
      <c r="Q40" s="10"/>
      <c r="R40" s="10"/>
      <c r="S40" s="10"/>
      <c r="T40" s="10"/>
      <c r="U40" s="10"/>
    </row>
    <row r="41" spans="1:21" ht="12.7" x14ac:dyDescent="0.25">
      <c r="A41" s="73" t="s">
        <v>97</v>
      </c>
      <c r="B41" s="16" t="s">
        <v>98</v>
      </c>
      <c r="C41" s="12" t="s">
        <v>29</v>
      </c>
      <c r="D41" s="21">
        <v>10</v>
      </c>
      <c r="E41" s="12" t="s">
        <v>0</v>
      </c>
      <c r="F41" s="30">
        <v>0</v>
      </c>
      <c r="G41" s="12" t="s">
        <v>1</v>
      </c>
      <c r="H41" s="66">
        <f t="shared" ref="H41:H46" si="3">+F41*D41</f>
        <v>0</v>
      </c>
      <c r="I41" s="30">
        <v>0</v>
      </c>
      <c r="N41" s="10"/>
      <c r="O41" s="10"/>
      <c r="P41" s="10"/>
      <c r="Q41" s="10"/>
      <c r="R41" s="10"/>
      <c r="S41" s="10"/>
      <c r="T41" s="10"/>
      <c r="U41" s="10"/>
    </row>
    <row r="42" spans="1:21" ht="13" customHeight="1" x14ac:dyDescent="0.25">
      <c r="A42" s="73" t="s">
        <v>97</v>
      </c>
      <c r="B42" s="16" t="s">
        <v>99</v>
      </c>
      <c r="C42" s="12" t="s">
        <v>29</v>
      </c>
      <c r="D42" s="21">
        <v>10</v>
      </c>
      <c r="E42" s="12" t="s">
        <v>0</v>
      </c>
      <c r="F42" s="30">
        <v>0</v>
      </c>
      <c r="G42" s="12" t="s">
        <v>1</v>
      </c>
      <c r="H42" s="66">
        <f t="shared" si="3"/>
        <v>0</v>
      </c>
      <c r="I42" s="30">
        <v>0</v>
      </c>
      <c r="N42" s="10"/>
      <c r="O42" s="10"/>
      <c r="P42" s="10"/>
      <c r="Q42" s="10"/>
      <c r="R42" s="10"/>
      <c r="S42" s="10"/>
      <c r="T42" s="10"/>
      <c r="U42" s="10"/>
    </row>
    <row r="43" spans="1:21" ht="13" customHeight="1" x14ac:dyDescent="0.25">
      <c r="A43" s="73" t="s">
        <v>100</v>
      </c>
      <c r="B43" s="16" t="s">
        <v>101</v>
      </c>
      <c r="C43" s="12" t="s">
        <v>29</v>
      </c>
      <c r="D43" s="21">
        <v>15</v>
      </c>
      <c r="E43" s="12" t="s">
        <v>0</v>
      </c>
      <c r="F43" s="30">
        <v>0</v>
      </c>
      <c r="G43" s="12" t="s">
        <v>1</v>
      </c>
      <c r="H43" s="66">
        <f t="shared" si="3"/>
        <v>0</v>
      </c>
      <c r="I43" s="30">
        <v>0</v>
      </c>
      <c r="N43" s="10"/>
      <c r="O43" s="10"/>
      <c r="P43" s="10"/>
      <c r="Q43" s="10"/>
      <c r="R43" s="10"/>
      <c r="S43" s="10"/>
      <c r="T43" s="10"/>
      <c r="U43" s="10"/>
    </row>
    <row r="44" spans="1:21" ht="13" customHeight="1" x14ac:dyDescent="0.25">
      <c r="A44" s="73" t="s">
        <v>100</v>
      </c>
      <c r="B44" s="16" t="s">
        <v>99</v>
      </c>
      <c r="C44" s="12" t="s">
        <v>29</v>
      </c>
      <c r="D44" s="21">
        <v>5</v>
      </c>
      <c r="E44" s="12" t="s">
        <v>0</v>
      </c>
      <c r="F44" s="30">
        <v>0</v>
      </c>
      <c r="G44" s="12" t="s">
        <v>1</v>
      </c>
      <c r="H44" s="66">
        <f t="shared" si="3"/>
        <v>0</v>
      </c>
      <c r="I44" s="30">
        <v>0</v>
      </c>
      <c r="N44" s="10"/>
      <c r="O44" s="10"/>
      <c r="P44" s="10"/>
      <c r="Q44" s="10"/>
      <c r="R44" s="10"/>
      <c r="S44" s="10"/>
      <c r="T44" s="10"/>
      <c r="U44" s="10"/>
    </row>
    <row r="45" spans="1:21" ht="13" customHeight="1" x14ac:dyDescent="0.25">
      <c r="A45" s="73" t="s">
        <v>15</v>
      </c>
      <c r="B45" s="65" t="s">
        <v>102</v>
      </c>
      <c r="C45" s="12" t="s">
        <v>32</v>
      </c>
      <c r="D45" s="12">
        <v>1500</v>
      </c>
      <c r="E45" s="12" t="s">
        <v>0</v>
      </c>
      <c r="F45" s="30">
        <v>0</v>
      </c>
      <c r="G45" s="12" t="s">
        <v>1</v>
      </c>
      <c r="H45" s="66">
        <f t="shared" si="3"/>
        <v>0</v>
      </c>
      <c r="I45" s="30">
        <v>0</v>
      </c>
      <c r="N45" s="10"/>
      <c r="O45" s="10"/>
      <c r="P45" s="10"/>
      <c r="Q45" s="10"/>
      <c r="R45" s="10"/>
      <c r="S45" s="10"/>
      <c r="T45" s="10"/>
      <c r="U45" s="10"/>
    </row>
    <row r="46" spans="1:21" ht="12.7" x14ac:dyDescent="0.25">
      <c r="A46" s="73" t="s">
        <v>16</v>
      </c>
      <c r="B46" s="65" t="s">
        <v>102</v>
      </c>
      <c r="C46" s="12" t="s">
        <v>32</v>
      </c>
      <c r="D46" s="67">
        <v>550</v>
      </c>
      <c r="E46" s="12" t="s">
        <v>0</v>
      </c>
      <c r="F46" s="30">
        <v>0</v>
      </c>
      <c r="G46" s="12" t="s">
        <v>1</v>
      </c>
      <c r="H46" s="66">
        <f t="shared" si="3"/>
        <v>0</v>
      </c>
      <c r="I46" s="30">
        <v>0</v>
      </c>
      <c r="N46" s="10"/>
      <c r="O46" s="10"/>
      <c r="P46" s="10"/>
      <c r="Q46" s="10"/>
      <c r="R46" s="10"/>
      <c r="S46" s="10"/>
      <c r="T46" s="10"/>
      <c r="U46" s="10"/>
    </row>
    <row r="47" spans="1:21" ht="12.7" x14ac:dyDescent="0.25">
      <c r="A47" s="81"/>
      <c r="B47" s="14"/>
      <c r="C47" s="82"/>
      <c r="D47" s="83"/>
      <c r="E47" s="82"/>
      <c r="F47" s="11"/>
      <c r="G47" s="82"/>
      <c r="H47" s="11"/>
      <c r="N47" s="10"/>
      <c r="O47" s="10"/>
      <c r="P47" s="10"/>
      <c r="Q47" s="10"/>
      <c r="R47" s="10"/>
      <c r="S47" s="10"/>
      <c r="T47" s="10"/>
      <c r="U47" s="10"/>
    </row>
    <row r="48" spans="1:21" ht="15.55" x14ac:dyDescent="0.25">
      <c r="A48" s="120" t="s">
        <v>18</v>
      </c>
      <c r="B48" s="121"/>
      <c r="C48" s="121"/>
      <c r="D48" s="121"/>
      <c r="E48" s="121"/>
      <c r="F48" s="121"/>
      <c r="G48" s="121"/>
      <c r="H48" s="121"/>
      <c r="I48" s="122"/>
      <c r="N48" s="10"/>
      <c r="O48" s="10"/>
      <c r="P48" s="10"/>
      <c r="Q48" s="10"/>
      <c r="R48" s="10"/>
      <c r="S48" s="10"/>
      <c r="T48" s="10"/>
      <c r="U48" s="10"/>
    </row>
    <row r="49" spans="1:21" ht="12.7" x14ac:dyDescent="0.25">
      <c r="A49" s="73" t="s">
        <v>17</v>
      </c>
      <c r="B49" s="16" t="s">
        <v>55</v>
      </c>
      <c r="C49" s="12" t="s">
        <v>29</v>
      </c>
      <c r="D49" s="21">
        <v>900</v>
      </c>
      <c r="E49" s="12" t="s">
        <v>0</v>
      </c>
      <c r="F49" s="30">
        <v>0</v>
      </c>
      <c r="G49" s="12" t="s">
        <v>1</v>
      </c>
      <c r="H49" s="66">
        <f t="shared" ref="H49:H50" si="4">+F49*D49</f>
        <v>0</v>
      </c>
      <c r="I49" s="30">
        <v>0</v>
      </c>
      <c r="L49" s="14"/>
      <c r="M49" s="14"/>
      <c r="N49" s="10"/>
      <c r="O49" s="10"/>
      <c r="P49" s="10"/>
      <c r="Q49" s="10"/>
      <c r="R49" s="10"/>
      <c r="S49" s="10"/>
      <c r="T49" s="10"/>
      <c r="U49" s="10"/>
    </row>
    <row r="50" spans="1:21" ht="12.7" x14ac:dyDescent="0.25">
      <c r="A50" s="84" t="s">
        <v>57</v>
      </c>
      <c r="B50" s="16" t="s">
        <v>55</v>
      </c>
      <c r="C50" s="12" t="s">
        <v>29</v>
      </c>
      <c r="D50" s="21">
        <v>180</v>
      </c>
      <c r="E50" s="12" t="s">
        <v>0</v>
      </c>
      <c r="F50" s="30">
        <v>0</v>
      </c>
      <c r="G50" s="12" t="s">
        <v>1</v>
      </c>
      <c r="H50" s="66">
        <f t="shared" si="4"/>
        <v>0</v>
      </c>
      <c r="I50" s="30">
        <v>0</v>
      </c>
      <c r="L50" s="14"/>
      <c r="M50" s="14"/>
      <c r="N50" s="10"/>
      <c r="O50" s="10"/>
      <c r="P50" s="10"/>
      <c r="Q50" s="10"/>
      <c r="R50" s="10"/>
      <c r="S50" s="10"/>
      <c r="T50" s="10"/>
      <c r="U50" s="10"/>
    </row>
    <row r="51" spans="1:21" ht="12.7" x14ac:dyDescent="0.25">
      <c r="A51" s="85"/>
      <c r="C51" s="82"/>
      <c r="D51" s="83"/>
      <c r="E51" s="82"/>
      <c r="F51" s="11" t="s">
        <v>46</v>
      </c>
      <c r="G51" s="82"/>
      <c r="H51" s="11"/>
      <c r="N51" s="10"/>
      <c r="O51" s="10"/>
      <c r="P51" s="10"/>
      <c r="Q51" s="10"/>
      <c r="R51" s="10"/>
      <c r="S51" s="10"/>
      <c r="T51" s="10"/>
      <c r="U51" s="10"/>
    </row>
    <row r="52" spans="1:21" ht="15" customHeight="1" x14ac:dyDescent="0.25">
      <c r="A52" s="129" t="s">
        <v>19</v>
      </c>
      <c r="B52" s="130"/>
      <c r="C52" s="130"/>
      <c r="D52" s="130"/>
      <c r="E52" s="130"/>
      <c r="F52" s="130"/>
      <c r="G52" s="130"/>
      <c r="H52" s="130"/>
      <c r="I52" s="131"/>
      <c r="N52" s="10"/>
      <c r="O52" s="10"/>
      <c r="P52" s="10"/>
      <c r="Q52" s="10"/>
      <c r="R52" s="10"/>
      <c r="S52" s="10"/>
      <c r="T52" s="10"/>
      <c r="U52" s="10"/>
    </row>
    <row r="53" spans="1:21" ht="15" customHeight="1" x14ac:dyDescent="0.25">
      <c r="A53" s="73" t="s">
        <v>126</v>
      </c>
      <c r="B53" s="16" t="s">
        <v>127</v>
      </c>
      <c r="C53" s="12" t="s">
        <v>29</v>
      </c>
      <c r="D53" s="21">
        <v>250</v>
      </c>
      <c r="E53" s="12" t="s">
        <v>0</v>
      </c>
      <c r="F53" s="30">
        <v>0</v>
      </c>
      <c r="G53" s="12" t="s">
        <v>1</v>
      </c>
      <c r="H53" s="66">
        <f t="shared" ref="H53" si="5">+F53*D53</f>
        <v>0</v>
      </c>
      <c r="I53" s="30">
        <v>0</v>
      </c>
      <c r="N53" s="10"/>
      <c r="O53" s="10"/>
      <c r="P53" s="10"/>
      <c r="Q53" s="10"/>
      <c r="R53" s="10"/>
      <c r="S53" s="10"/>
      <c r="T53" s="10"/>
      <c r="U53" s="10"/>
    </row>
    <row r="54" spans="1:21" ht="12.7" x14ac:dyDescent="0.25">
      <c r="A54" s="81"/>
      <c r="C54" s="82"/>
      <c r="D54" s="83"/>
      <c r="E54" s="82"/>
      <c r="F54" s="11"/>
      <c r="G54" s="82"/>
      <c r="H54" s="11"/>
      <c r="I54" s="15"/>
      <c r="N54" s="10"/>
      <c r="O54" s="10"/>
      <c r="P54" s="10"/>
      <c r="Q54" s="10"/>
      <c r="R54" s="10"/>
      <c r="S54" s="10"/>
      <c r="T54" s="10"/>
      <c r="U54" s="10"/>
    </row>
    <row r="55" spans="1:21" ht="13" customHeight="1" x14ac:dyDescent="0.25">
      <c r="A55" s="120" t="s">
        <v>24</v>
      </c>
      <c r="B55" s="121"/>
      <c r="C55" s="121"/>
      <c r="D55" s="121"/>
      <c r="E55" s="121"/>
      <c r="F55" s="121"/>
      <c r="G55" s="121"/>
      <c r="H55" s="121"/>
      <c r="I55" s="122"/>
      <c r="N55" s="10"/>
      <c r="O55" s="10"/>
      <c r="P55" s="10"/>
      <c r="Q55" s="10"/>
      <c r="R55" s="10"/>
      <c r="S55" s="10"/>
      <c r="T55" s="10"/>
      <c r="U55" s="10"/>
    </row>
    <row r="56" spans="1:21" ht="13" customHeight="1" x14ac:dyDescent="0.25">
      <c r="A56" s="73" t="s">
        <v>20</v>
      </c>
      <c r="B56" s="16" t="s">
        <v>53</v>
      </c>
      <c r="C56" s="12" t="s">
        <v>31</v>
      </c>
      <c r="D56" s="21">
        <v>2500</v>
      </c>
      <c r="E56" s="12" t="s">
        <v>0</v>
      </c>
      <c r="F56" s="30">
        <v>0</v>
      </c>
      <c r="G56" s="12" t="s">
        <v>1</v>
      </c>
      <c r="H56" s="66">
        <f t="shared" ref="H56:H59" si="6">+F56*D56</f>
        <v>0</v>
      </c>
      <c r="I56" s="30">
        <v>0</v>
      </c>
      <c r="N56" s="10"/>
      <c r="O56" s="10"/>
      <c r="P56" s="10"/>
      <c r="Q56" s="10"/>
      <c r="R56" s="10"/>
      <c r="S56" s="10"/>
      <c r="T56" s="10"/>
      <c r="U56" s="10"/>
    </row>
    <row r="57" spans="1:21" ht="13" customHeight="1" x14ac:dyDescent="0.25">
      <c r="A57" s="73" t="s">
        <v>21</v>
      </c>
      <c r="B57" s="16" t="s">
        <v>53</v>
      </c>
      <c r="C57" s="12" t="s">
        <v>31</v>
      </c>
      <c r="D57" s="21">
        <v>2500</v>
      </c>
      <c r="E57" s="12" t="s">
        <v>0</v>
      </c>
      <c r="F57" s="30">
        <v>0</v>
      </c>
      <c r="G57" s="12" t="s">
        <v>1</v>
      </c>
      <c r="H57" s="66">
        <f t="shared" si="6"/>
        <v>0</v>
      </c>
      <c r="I57" s="30">
        <v>0</v>
      </c>
      <c r="N57" s="10"/>
      <c r="O57" s="10"/>
      <c r="P57" s="10"/>
      <c r="Q57" s="10"/>
      <c r="R57" s="10"/>
      <c r="S57" s="10"/>
      <c r="T57" s="10"/>
      <c r="U57" s="10"/>
    </row>
    <row r="58" spans="1:21" ht="13" customHeight="1" x14ac:dyDescent="0.25">
      <c r="A58" s="73" t="s">
        <v>22</v>
      </c>
      <c r="B58" s="16" t="s">
        <v>53</v>
      </c>
      <c r="C58" s="12" t="s">
        <v>31</v>
      </c>
      <c r="D58" s="21">
        <v>400</v>
      </c>
      <c r="E58" s="12" t="s">
        <v>0</v>
      </c>
      <c r="F58" s="30">
        <v>0</v>
      </c>
      <c r="G58" s="12" t="s">
        <v>1</v>
      </c>
      <c r="H58" s="66">
        <f t="shared" si="6"/>
        <v>0</v>
      </c>
      <c r="I58" s="30">
        <v>0</v>
      </c>
      <c r="N58" s="10"/>
      <c r="O58" s="10"/>
      <c r="P58" s="10"/>
      <c r="Q58" s="10"/>
      <c r="R58" s="10"/>
      <c r="S58" s="10"/>
      <c r="T58" s="10"/>
      <c r="U58" s="10"/>
    </row>
    <row r="59" spans="1:21" ht="13" customHeight="1" x14ac:dyDescent="0.25">
      <c r="A59" s="73" t="s">
        <v>23</v>
      </c>
      <c r="B59" s="16" t="s">
        <v>53</v>
      </c>
      <c r="C59" s="12" t="s">
        <v>31</v>
      </c>
      <c r="D59" s="21">
        <v>400</v>
      </c>
      <c r="E59" s="12" t="s">
        <v>0</v>
      </c>
      <c r="F59" s="30">
        <v>0</v>
      </c>
      <c r="G59" s="12" t="s">
        <v>1</v>
      </c>
      <c r="H59" s="66">
        <f t="shared" si="6"/>
        <v>0</v>
      </c>
      <c r="I59" s="30">
        <v>0</v>
      </c>
      <c r="N59" s="10"/>
      <c r="O59" s="10"/>
      <c r="P59" s="10"/>
      <c r="Q59" s="10"/>
      <c r="R59" s="10"/>
      <c r="S59" s="10"/>
      <c r="T59" s="10"/>
      <c r="U59" s="10"/>
    </row>
    <row r="60" spans="1:21" ht="13" customHeight="1" x14ac:dyDescent="0.25">
      <c r="A60" s="81"/>
      <c r="C60" s="82"/>
      <c r="D60" s="83"/>
      <c r="E60" s="82"/>
      <c r="F60" s="11"/>
      <c r="G60" s="82"/>
      <c r="H60" s="11"/>
      <c r="N60" s="10"/>
      <c r="O60" s="10"/>
      <c r="P60" s="10"/>
      <c r="Q60" s="10"/>
      <c r="R60" s="10"/>
      <c r="S60" s="10"/>
      <c r="T60" s="10"/>
      <c r="U60" s="10"/>
    </row>
    <row r="61" spans="1:21" s="17" customFormat="1" ht="15.55" x14ac:dyDescent="0.25">
      <c r="A61" s="120" t="s">
        <v>40</v>
      </c>
      <c r="B61" s="121"/>
      <c r="C61" s="121"/>
      <c r="D61" s="121"/>
      <c r="E61" s="121"/>
      <c r="F61" s="121"/>
      <c r="G61" s="121"/>
      <c r="H61" s="121"/>
      <c r="I61" s="122"/>
    </row>
    <row r="62" spans="1:21" s="17" customFormat="1" ht="12.7" x14ac:dyDescent="0.25">
      <c r="A62" s="113" t="s">
        <v>142</v>
      </c>
      <c r="B62" s="65" t="s">
        <v>33</v>
      </c>
      <c r="C62" s="12" t="s">
        <v>29</v>
      </c>
      <c r="D62" s="12">
        <v>20</v>
      </c>
      <c r="E62" s="12" t="s">
        <v>0</v>
      </c>
      <c r="F62" s="30">
        <v>0</v>
      </c>
      <c r="G62" s="12" t="s">
        <v>1</v>
      </c>
      <c r="H62" s="66">
        <f t="shared" ref="H62:H65" si="7">+F62*D62</f>
        <v>0</v>
      </c>
      <c r="I62" s="30">
        <v>0</v>
      </c>
    </row>
    <row r="63" spans="1:21" ht="12.7" x14ac:dyDescent="0.25">
      <c r="A63" s="113" t="s">
        <v>142</v>
      </c>
      <c r="B63" s="65" t="s">
        <v>34</v>
      </c>
      <c r="C63" s="12" t="s">
        <v>29</v>
      </c>
      <c r="D63" s="12">
        <v>100</v>
      </c>
      <c r="E63" s="12" t="s">
        <v>0</v>
      </c>
      <c r="F63" s="30">
        <v>0</v>
      </c>
      <c r="G63" s="12" t="s">
        <v>1</v>
      </c>
      <c r="H63" s="66">
        <f t="shared" si="7"/>
        <v>0</v>
      </c>
      <c r="I63" s="30">
        <v>0</v>
      </c>
      <c r="N63" s="10"/>
      <c r="O63" s="10"/>
      <c r="P63" s="10"/>
      <c r="Q63" s="10"/>
      <c r="R63" s="10"/>
      <c r="S63" s="10"/>
      <c r="T63" s="10"/>
      <c r="U63" s="10"/>
    </row>
    <row r="64" spans="1:21" ht="12.7" x14ac:dyDescent="0.25">
      <c r="A64" s="113" t="s">
        <v>142</v>
      </c>
      <c r="B64" s="65" t="s">
        <v>35</v>
      </c>
      <c r="C64" s="12" t="s">
        <v>29</v>
      </c>
      <c r="D64" s="12">
        <v>230</v>
      </c>
      <c r="E64" s="12" t="s">
        <v>0</v>
      </c>
      <c r="F64" s="30">
        <v>0</v>
      </c>
      <c r="G64" s="12" t="s">
        <v>1</v>
      </c>
      <c r="H64" s="66">
        <f t="shared" si="7"/>
        <v>0</v>
      </c>
      <c r="I64" s="30">
        <v>0</v>
      </c>
      <c r="N64" s="10"/>
      <c r="O64" s="10"/>
      <c r="P64" s="10"/>
      <c r="Q64" s="10"/>
      <c r="R64" s="10"/>
      <c r="S64" s="10"/>
      <c r="T64" s="10"/>
      <c r="U64" s="10"/>
    </row>
    <row r="65" spans="1:21" ht="12.7" x14ac:dyDescent="0.25">
      <c r="A65" s="73" t="s">
        <v>41</v>
      </c>
      <c r="B65" s="65" t="s">
        <v>33</v>
      </c>
      <c r="C65" s="12" t="s">
        <v>29</v>
      </c>
      <c r="D65" s="21">
        <v>20</v>
      </c>
      <c r="E65" s="12" t="s">
        <v>0</v>
      </c>
      <c r="F65" s="30">
        <v>0</v>
      </c>
      <c r="G65" s="12" t="s">
        <v>1</v>
      </c>
      <c r="H65" s="66">
        <f t="shared" si="7"/>
        <v>0</v>
      </c>
      <c r="I65" s="30">
        <v>0</v>
      </c>
      <c r="N65" s="10"/>
      <c r="O65" s="10"/>
      <c r="P65" s="10"/>
      <c r="Q65" s="10"/>
      <c r="R65" s="10"/>
      <c r="S65" s="10"/>
      <c r="T65" s="10"/>
      <c r="U65" s="10"/>
    </row>
    <row r="66" spans="1:21" ht="12.7" x14ac:dyDescent="0.25">
      <c r="A66" s="73" t="s">
        <v>41</v>
      </c>
      <c r="B66" s="65" t="s">
        <v>34</v>
      </c>
      <c r="C66" s="12" t="s">
        <v>29</v>
      </c>
      <c r="D66" s="12">
        <v>20</v>
      </c>
      <c r="E66" s="12" t="s">
        <v>0</v>
      </c>
      <c r="F66" s="30">
        <v>0</v>
      </c>
      <c r="G66" s="12" t="s">
        <v>1</v>
      </c>
      <c r="H66" s="66">
        <f>+F66*D66</f>
        <v>0</v>
      </c>
      <c r="I66" s="30">
        <v>0</v>
      </c>
      <c r="N66" s="10"/>
      <c r="O66" s="10"/>
      <c r="P66" s="10"/>
      <c r="Q66" s="10"/>
      <c r="R66" s="10"/>
      <c r="S66" s="10"/>
      <c r="T66" s="10"/>
      <c r="U66" s="10"/>
    </row>
    <row r="67" spans="1:21" ht="12.7" x14ac:dyDescent="0.25">
      <c r="A67" s="86" t="s">
        <v>103</v>
      </c>
      <c r="B67" s="67" t="s">
        <v>35</v>
      </c>
      <c r="C67" s="12" t="s">
        <v>29</v>
      </c>
      <c r="D67" s="67">
        <v>20</v>
      </c>
      <c r="E67" s="12" t="s">
        <v>0</v>
      </c>
      <c r="F67" s="30">
        <v>0</v>
      </c>
      <c r="G67" s="12" t="s">
        <v>1</v>
      </c>
      <c r="H67" s="66">
        <f>+F67*D67</f>
        <v>0</v>
      </c>
      <c r="I67" s="30">
        <v>0</v>
      </c>
      <c r="N67" s="10"/>
      <c r="O67" s="10"/>
      <c r="P67" s="10"/>
      <c r="Q67" s="10"/>
      <c r="R67" s="10"/>
      <c r="S67" s="10"/>
      <c r="T67" s="10"/>
      <c r="U67" s="10"/>
    </row>
    <row r="68" spans="1:21" ht="12.7" x14ac:dyDescent="0.25">
      <c r="A68" s="81"/>
      <c r="B68" s="14"/>
      <c r="C68" s="82"/>
      <c r="D68" s="83"/>
      <c r="E68" s="82"/>
      <c r="F68" s="11"/>
      <c r="G68" s="82"/>
      <c r="H68" s="11"/>
      <c r="N68" s="10"/>
      <c r="O68" s="10"/>
      <c r="P68" s="10"/>
      <c r="Q68" s="10"/>
      <c r="R68" s="10"/>
      <c r="S68" s="10"/>
      <c r="T68" s="10"/>
      <c r="U68" s="10"/>
    </row>
    <row r="69" spans="1:21" ht="15.55" x14ac:dyDescent="0.25">
      <c r="A69" s="120" t="s">
        <v>56</v>
      </c>
      <c r="B69" s="121"/>
      <c r="C69" s="121"/>
      <c r="D69" s="121"/>
      <c r="E69" s="121"/>
      <c r="F69" s="121"/>
      <c r="G69" s="121"/>
      <c r="H69" s="121"/>
      <c r="I69" s="122"/>
      <c r="N69" s="10"/>
      <c r="O69" s="10"/>
      <c r="P69" s="10"/>
      <c r="Q69" s="10"/>
      <c r="R69" s="10"/>
      <c r="S69" s="10"/>
      <c r="T69" s="10"/>
      <c r="U69" s="10"/>
    </row>
    <row r="70" spans="1:21" ht="12.7" x14ac:dyDescent="0.25">
      <c r="A70" s="73" t="s">
        <v>59</v>
      </c>
      <c r="B70" s="65" t="s">
        <v>35</v>
      </c>
      <c r="C70" s="12" t="s">
        <v>29</v>
      </c>
      <c r="D70" s="12">
        <v>5</v>
      </c>
      <c r="E70" s="12" t="s">
        <v>0</v>
      </c>
      <c r="F70" s="30">
        <v>0</v>
      </c>
      <c r="G70" s="12" t="s">
        <v>1</v>
      </c>
      <c r="H70" s="66">
        <f t="shared" ref="H70:H73" si="8">+F70*D70</f>
        <v>0</v>
      </c>
      <c r="I70" s="30">
        <v>0</v>
      </c>
      <c r="N70" s="10"/>
      <c r="O70" s="10"/>
      <c r="P70" s="10"/>
      <c r="Q70" s="10"/>
      <c r="R70" s="10"/>
      <c r="S70" s="10"/>
      <c r="T70" s="10"/>
      <c r="U70" s="10"/>
    </row>
    <row r="71" spans="1:21" s="17" customFormat="1" ht="12.7" x14ac:dyDescent="0.25">
      <c r="A71" s="73" t="s">
        <v>60</v>
      </c>
      <c r="B71" s="65" t="s">
        <v>33</v>
      </c>
      <c r="C71" s="12" t="s">
        <v>29</v>
      </c>
      <c r="D71" s="21">
        <v>20</v>
      </c>
      <c r="E71" s="12" t="s">
        <v>0</v>
      </c>
      <c r="F71" s="30">
        <v>0</v>
      </c>
      <c r="G71" s="12" t="s">
        <v>1</v>
      </c>
      <c r="H71" s="66">
        <f t="shared" si="8"/>
        <v>0</v>
      </c>
      <c r="I71" s="30">
        <v>0</v>
      </c>
    </row>
    <row r="72" spans="1:21" s="17" customFormat="1" ht="12.7" x14ac:dyDescent="0.25">
      <c r="A72" s="73" t="s">
        <v>61</v>
      </c>
      <c r="B72" s="65" t="s">
        <v>34</v>
      </c>
      <c r="C72" s="12" t="s">
        <v>29</v>
      </c>
      <c r="D72" s="12">
        <v>35</v>
      </c>
      <c r="E72" s="12" t="s">
        <v>0</v>
      </c>
      <c r="F72" s="30">
        <v>0</v>
      </c>
      <c r="G72" s="12" t="s">
        <v>1</v>
      </c>
      <c r="H72" s="66">
        <f t="shared" si="8"/>
        <v>0</v>
      </c>
      <c r="I72" s="30">
        <v>0</v>
      </c>
    </row>
    <row r="73" spans="1:21" ht="12.7" x14ac:dyDescent="0.25">
      <c r="A73" s="73" t="s">
        <v>61</v>
      </c>
      <c r="B73" s="65" t="s">
        <v>35</v>
      </c>
      <c r="C73" s="12" t="s">
        <v>29</v>
      </c>
      <c r="D73" s="12">
        <v>185</v>
      </c>
      <c r="E73" s="12" t="s">
        <v>0</v>
      </c>
      <c r="F73" s="30">
        <v>0</v>
      </c>
      <c r="G73" s="12" t="s">
        <v>1</v>
      </c>
      <c r="H73" s="66">
        <f t="shared" si="8"/>
        <v>0</v>
      </c>
      <c r="I73" s="30">
        <v>0</v>
      </c>
      <c r="N73" s="10"/>
      <c r="O73" s="10"/>
      <c r="P73" s="10"/>
      <c r="Q73" s="10"/>
      <c r="R73" s="10"/>
      <c r="S73" s="10"/>
      <c r="T73" s="10"/>
      <c r="U73" s="10"/>
    </row>
    <row r="74" spans="1:21" ht="12.7" x14ac:dyDescent="0.25">
      <c r="A74" s="81"/>
      <c r="B74" s="14"/>
      <c r="C74" s="82"/>
      <c r="D74" s="83"/>
      <c r="E74" s="82"/>
      <c r="F74" s="11"/>
      <c r="G74" s="82"/>
      <c r="H74" s="11"/>
      <c r="N74" s="10"/>
      <c r="O74" s="10"/>
      <c r="P74" s="10"/>
      <c r="Q74" s="10"/>
      <c r="R74" s="10"/>
      <c r="S74" s="10"/>
      <c r="T74" s="10"/>
      <c r="U74" s="10"/>
    </row>
    <row r="75" spans="1:21" ht="12.7" x14ac:dyDescent="0.25">
      <c r="A75" s="81"/>
      <c r="C75" s="82"/>
      <c r="D75" s="83"/>
      <c r="E75" s="82"/>
      <c r="F75" s="11"/>
      <c r="G75" s="82"/>
      <c r="H75" s="11"/>
      <c r="N75" s="10"/>
      <c r="O75" s="10"/>
      <c r="P75" s="10"/>
      <c r="Q75" s="10"/>
      <c r="R75" s="10"/>
      <c r="S75" s="10"/>
      <c r="T75" s="10"/>
      <c r="U75" s="10"/>
    </row>
    <row r="76" spans="1:21" ht="15.55" x14ac:dyDescent="0.25">
      <c r="A76" s="120" t="s">
        <v>42</v>
      </c>
      <c r="B76" s="121"/>
      <c r="C76" s="121"/>
      <c r="D76" s="121"/>
      <c r="E76" s="121"/>
      <c r="F76" s="121"/>
      <c r="G76" s="121"/>
      <c r="H76" s="121"/>
      <c r="I76" s="122"/>
      <c r="N76" s="10"/>
      <c r="O76" s="10"/>
      <c r="P76" s="10"/>
      <c r="Q76" s="10"/>
      <c r="R76" s="10"/>
      <c r="S76" s="10"/>
      <c r="T76" s="10"/>
      <c r="U76" s="10"/>
    </row>
    <row r="77" spans="1:21" ht="12.7" x14ac:dyDescent="0.25">
      <c r="A77" s="73" t="s">
        <v>25</v>
      </c>
      <c r="B77" s="16" t="s">
        <v>53</v>
      </c>
      <c r="C77" s="12" t="s">
        <v>29</v>
      </c>
      <c r="D77" s="21">
        <v>2</v>
      </c>
      <c r="E77" s="12" t="s">
        <v>0</v>
      </c>
      <c r="F77" s="30">
        <v>0</v>
      </c>
      <c r="G77" s="12" t="s">
        <v>1</v>
      </c>
      <c r="H77" s="66">
        <f t="shared" ref="H77:H89" si="9">+F77*D77</f>
        <v>0</v>
      </c>
      <c r="I77" s="30">
        <v>0</v>
      </c>
      <c r="N77" s="10"/>
      <c r="O77" s="10"/>
      <c r="P77" s="10"/>
      <c r="Q77" s="10"/>
      <c r="R77" s="10"/>
      <c r="S77" s="10"/>
      <c r="T77" s="10"/>
      <c r="U77" s="10"/>
    </row>
    <row r="78" spans="1:21" ht="12.7" x14ac:dyDescent="0.25">
      <c r="A78" s="73" t="s">
        <v>26</v>
      </c>
      <c r="B78" s="16" t="s">
        <v>53</v>
      </c>
      <c r="C78" s="12" t="s">
        <v>29</v>
      </c>
      <c r="D78" s="21">
        <v>50</v>
      </c>
      <c r="E78" s="12" t="s">
        <v>0</v>
      </c>
      <c r="F78" s="30">
        <v>0</v>
      </c>
      <c r="G78" s="31" t="s">
        <v>1</v>
      </c>
      <c r="H78" s="66">
        <f t="shared" si="9"/>
        <v>0</v>
      </c>
      <c r="I78" s="30">
        <v>0</v>
      </c>
      <c r="N78" s="10"/>
      <c r="O78" s="10"/>
      <c r="P78" s="10"/>
      <c r="Q78" s="10"/>
      <c r="R78" s="10"/>
      <c r="S78" s="10"/>
      <c r="T78" s="10"/>
      <c r="U78" s="10"/>
    </row>
    <row r="79" spans="1:21" ht="12.7" x14ac:dyDescent="0.25">
      <c r="A79" s="73" t="s">
        <v>62</v>
      </c>
      <c r="B79" s="16" t="s">
        <v>65</v>
      </c>
      <c r="C79" s="12" t="s">
        <v>29</v>
      </c>
      <c r="D79" s="21">
        <v>70</v>
      </c>
      <c r="E79" s="12" t="s">
        <v>0</v>
      </c>
      <c r="F79" s="30">
        <v>0</v>
      </c>
      <c r="G79" s="31" t="s">
        <v>1</v>
      </c>
      <c r="H79" s="66">
        <f t="shared" si="9"/>
        <v>0</v>
      </c>
      <c r="I79" s="30">
        <v>0</v>
      </c>
      <c r="N79" s="10"/>
      <c r="O79" s="10"/>
      <c r="P79" s="10"/>
      <c r="Q79" s="10"/>
      <c r="R79" s="10"/>
      <c r="S79" s="10"/>
      <c r="T79" s="10"/>
      <c r="U79" s="10"/>
    </row>
    <row r="80" spans="1:21" ht="12.7" x14ac:dyDescent="0.25">
      <c r="A80" s="73" t="s">
        <v>63</v>
      </c>
      <c r="B80" s="16" t="s">
        <v>65</v>
      </c>
      <c r="C80" s="12" t="s">
        <v>29</v>
      </c>
      <c r="D80" s="21">
        <v>6</v>
      </c>
      <c r="E80" s="12" t="s">
        <v>0</v>
      </c>
      <c r="F80" s="30">
        <v>0</v>
      </c>
      <c r="G80" s="31" t="s">
        <v>1</v>
      </c>
      <c r="H80" s="66">
        <f t="shared" si="9"/>
        <v>0</v>
      </c>
      <c r="I80" s="30">
        <v>0</v>
      </c>
      <c r="N80" s="10"/>
      <c r="O80" s="10"/>
      <c r="P80" s="10"/>
      <c r="Q80" s="10"/>
      <c r="R80" s="10"/>
      <c r="S80" s="10"/>
      <c r="T80" s="10"/>
      <c r="U80" s="10"/>
    </row>
    <row r="81" spans="1:21" ht="12.7" x14ac:dyDescent="0.25">
      <c r="A81" s="73" t="s">
        <v>64</v>
      </c>
      <c r="B81" s="16" t="s">
        <v>53</v>
      </c>
      <c r="C81" s="12" t="s">
        <v>29</v>
      </c>
      <c r="D81" s="21">
        <v>6</v>
      </c>
      <c r="E81" s="12" t="s">
        <v>0</v>
      </c>
      <c r="F81" s="30">
        <v>0</v>
      </c>
      <c r="G81" s="31" t="s">
        <v>1</v>
      </c>
      <c r="H81" s="66">
        <f t="shared" si="9"/>
        <v>0</v>
      </c>
      <c r="I81" s="30">
        <v>0</v>
      </c>
      <c r="N81" s="10"/>
      <c r="O81" s="10"/>
      <c r="P81" s="10"/>
      <c r="Q81" s="10"/>
      <c r="R81" s="10"/>
      <c r="S81" s="10"/>
      <c r="T81" s="10"/>
      <c r="U81" s="10"/>
    </row>
    <row r="82" spans="1:21" ht="12.7" x14ac:dyDescent="0.25">
      <c r="A82" s="73" t="s">
        <v>66</v>
      </c>
      <c r="B82" s="16" t="s">
        <v>53</v>
      </c>
      <c r="C82" s="12" t="s">
        <v>29</v>
      </c>
      <c r="D82" s="21">
        <v>60</v>
      </c>
      <c r="E82" s="12" t="s">
        <v>0</v>
      </c>
      <c r="F82" s="30">
        <v>0</v>
      </c>
      <c r="G82" s="31" t="s">
        <v>1</v>
      </c>
      <c r="H82" s="66">
        <f t="shared" si="9"/>
        <v>0</v>
      </c>
      <c r="I82" s="30">
        <v>0</v>
      </c>
      <c r="N82" s="10"/>
      <c r="O82" s="10"/>
      <c r="P82" s="10"/>
      <c r="Q82" s="10"/>
      <c r="R82" s="10"/>
      <c r="S82" s="10"/>
      <c r="T82" s="10"/>
      <c r="U82" s="10"/>
    </row>
    <row r="83" spans="1:21" ht="12.7" x14ac:dyDescent="0.25">
      <c r="A83" s="73" t="s">
        <v>67</v>
      </c>
      <c r="B83" s="16" t="s">
        <v>72</v>
      </c>
      <c r="C83" s="12" t="s">
        <v>29</v>
      </c>
      <c r="D83" s="21">
        <v>4</v>
      </c>
      <c r="E83" s="12" t="s">
        <v>0</v>
      </c>
      <c r="F83" s="30">
        <v>0</v>
      </c>
      <c r="G83" s="31" t="s">
        <v>1</v>
      </c>
      <c r="H83" s="66">
        <f t="shared" si="9"/>
        <v>0</v>
      </c>
      <c r="I83" s="30">
        <v>0</v>
      </c>
      <c r="N83" s="10"/>
      <c r="O83" s="10"/>
      <c r="P83" s="10"/>
      <c r="Q83" s="10"/>
      <c r="R83" s="10"/>
      <c r="S83" s="10"/>
      <c r="T83" s="10"/>
      <c r="U83" s="10"/>
    </row>
    <row r="84" spans="1:21" ht="12.7" x14ac:dyDescent="0.25">
      <c r="A84" s="73" t="s">
        <v>68</v>
      </c>
      <c r="B84" s="16" t="s">
        <v>73</v>
      </c>
      <c r="C84" s="12" t="s">
        <v>29</v>
      </c>
      <c r="D84" s="21">
        <v>2</v>
      </c>
      <c r="E84" s="12" t="s">
        <v>0</v>
      </c>
      <c r="F84" s="30">
        <v>0</v>
      </c>
      <c r="G84" s="31" t="s">
        <v>1</v>
      </c>
      <c r="H84" s="66">
        <f t="shared" si="9"/>
        <v>0</v>
      </c>
      <c r="I84" s="30">
        <v>0</v>
      </c>
      <c r="N84" s="10"/>
      <c r="O84" s="10"/>
      <c r="P84" s="10"/>
      <c r="Q84" s="10"/>
      <c r="R84" s="10"/>
      <c r="S84" s="10"/>
      <c r="T84" s="10"/>
      <c r="U84" s="10"/>
    </row>
    <row r="85" spans="1:21" ht="12.7" x14ac:dyDescent="0.25">
      <c r="A85" s="73" t="s">
        <v>69</v>
      </c>
      <c r="B85" s="16" t="s">
        <v>53</v>
      </c>
      <c r="C85" s="12" t="s">
        <v>29</v>
      </c>
      <c r="D85" s="21">
        <v>8</v>
      </c>
      <c r="E85" s="12" t="s">
        <v>0</v>
      </c>
      <c r="F85" s="30">
        <v>0</v>
      </c>
      <c r="G85" s="31" t="s">
        <v>1</v>
      </c>
      <c r="H85" s="66">
        <f t="shared" si="9"/>
        <v>0</v>
      </c>
      <c r="I85" s="30">
        <v>0</v>
      </c>
      <c r="N85" s="10"/>
      <c r="O85" s="10"/>
      <c r="P85" s="10"/>
      <c r="Q85" s="10"/>
      <c r="R85" s="10"/>
      <c r="S85" s="10"/>
      <c r="T85" s="10"/>
      <c r="U85" s="10"/>
    </row>
    <row r="86" spans="1:21" ht="12.7" x14ac:dyDescent="0.25">
      <c r="A86" s="73" t="s">
        <v>70</v>
      </c>
      <c r="B86" s="16" t="s">
        <v>53</v>
      </c>
      <c r="C86" s="12" t="s">
        <v>29</v>
      </c>
      <c r="D86" s="21">
        <v>16</v>
      </c>
      <c r="E86" s="12" t="s">
        <v>0</v>
      </c>
      <c r="F86" s="30">
        <v>0</v>
      </c>
      <c r="G86" s="31" t="s">
        <v>1</v>
      </c>
      <c r="H86" s="66">
        <f t="shared" si="9"/>
        <v>0</v>
      </c>
      <c r="I86" s="30">
        <v>0</v>
      </c>
      <c r="N86" s="10"/>
      <c r="O86" s="10"/>
      <c r="P86" s="10"/>
      <c r="Q86" s="10"/>
      <c r="R86" s="10"/>
      <c r="S86" s="10"/>
      <c r="T86" s="10"/>
      <c r="U86" s="10"/>
    </row>
    <row r="87" spans="1:21" ht="12.7" x14ac:dyDescent="0.25">
      <c r="A87" s="73" t="s">
        <v>71</v>
      </c>
      <c r="B87" s="16" t="s">
        <v>74</v>
      </c>
      <c r="C87" s="12" t="s">
        <v>29</v>
      </c>
      <c r="D87" s="21">
        <v>4</v>
      </c>
      <c r="E87" s="12" t="s">
        <v>0</v>
      </c>
      <c r="F87" s="30">
        <v>0</v>
      </c>
      <c r="G87" s="31" t="s">
        <v>1</v>
      </c>
      <c r="H87" s="66">
        <f t="shared" si="9"/>
        <v>0</v>
      </c>
      <c r="I87" s="30">
        <v>0</v>
      </c>
      <c r="N87" s="10"/>
      <c r="O87" s="10"/>
      <c r="P87" s="10"/>
      <c r="Q87" s="10"/>
      <c r="R87" s="10"/>
      <c r="S87" s="10"/>
      <c r="T87" s="10"/>
      <c r="U87" s="10"/>
    </row>
    <row r="88" spans="1:21" ht="12.7" x14ac:dyDescent="0.25">
      <c r="A88" s="73" t="s">
        <v>27</v>
      </c>
      <c r="B88" s="16" t="s">
        <v>43</v>
      </c>
      <c r="C88" s="12" t="s">
        <v>75</v>
      </c>
      <c r="D88" s="21">
        <v>640</v>
      </c>
      <c r="E88" s="12" t="s">
        <v>0</v>
      </c>
      <c r="F88" s="30">
        <v>0</v>
      </c>
      <c r="G88" s="31" t="s">
        <v>1</v>
      </c>
      <c r="H88" s="66">
        <f t="shared" si="9"/>
        <v>0</v>
      </c>
      <c r="I88" s="30">
        <v>0</v>
      </c>
      <c r="N88" s="10"/>
      <c r="O88" s="10"/>
      <c r="P88" s="10"/>
      <c r="Q88" s="10"/>
      <c r="R88" s="10"/>
      <c r="S88" s="10"/>
      <c r="T88" s="10"/>
      <c r="U88" s="10"/>
    </row>
    <row r="89" spans="1:21" ht="12.7" x14ac:dyDescent="0.25">
      <c r="A89" s="64" t="s">
        <v>104</v>
      </c>
      <c r="B89" s="67" t="s">
        <v>105</v>
      </c>
      <c r="C89" s="67" t="s">
        <v>29</v>
      </c>
      <c r="D89" s="87">
        <v>1</v>
      </c>
      <c r="E89" s="12" t="s">
        <v>0</v>
      </c>
      <c r="F89" s="30">
        <v>0</v>
      </c>
      <c r="G89" s="31" t="s">
        <v>1</v>
      </c>
      <c r="H89" s="66">
        <f t="shared" si="9"/>
        <v>0</v>
      </c>
      <c r="I89" s="30">
        <v>0</v>
      </c>
      <c r="N89" s="10"/>
      <c r="O89" s="10"/>
      <c r="P89" s="10"/>
      <c r="Q89" s="10"/>
      <c r="R89" s="10"/>
      <c r="S89" s="10"/>
      <c r="T89" s="10"/>
      <c r="U89" s="10"/>
    </row>
    <row r="90" spans="1:21" ht="12.7" x14ac:dyDescent="0.25">
      <c r="A90" s="96"/>
      <c r="B90" s="97"/>
      <c r="C90" s="97"/>
      <c r="D90" s="98"/>
      <c r="E90" s="19"/>
      <c r="F90" s="59"/>
      <c r="G90" s="102"/>
      <c r="H90" s="103"/>
      <c r="I90" s="59"/>
      <c r="N90" s="10"/>
      <c r="O90" s="10"/>
      <c r="P90" s="10"/>
      <c r="Q90" s="10"/>
      <c r="R90" s="10"/>
      <c r="S90" s="10"/>
      <c r="T90" s="10"/>
      <c r="U90" s="10"/>
    </row>
    <row r="91" spans="1:21" ht="15.55" x14ac:dyDescent="0.25">
      <c r="A91" s="132" t="s">
        <v>143</v>
      </c>
      <c r="B91" s="133"/>
      <c r="C91" s="133"/>
      <c r="D91" s="133"/>
      <c r="E91" s="133"/>
      <c r="F91" s="133"/>
      <c r="G91" s="133"/>
      <c r="H91" s="133"/>
      <c r="I91" s="134"/>
      <c r="N91" s="10"/>
      <c r="O91" s="10"/>
      <c r="P91" s="10"/>
      <c r="Q91" s="10"/>
      <c r="R91" s="10"/>
      <c r="S91" s="10"/>
      <c r="T91" s="10"/>
      <c r="U91" s="10"/>
    </row>
    <row r="92" spans="1:21" ht="12.7" x14ac:dyDescent="0.25">
      <c r="A92" s="114" t="s">
        <v>144</v>
      </c>
      <c r="B92" s="115" t="s">
        <v>53</v>
      </c>
      <c r="C92" s="106" t="s">
        <v>29</v>
      </c>
      <c r="D92" s="116">
        <v>20</v>
      </c>
      <c r="E92" s="93" t="s">
        <v>0</v>
      </c>
      <c r="F92" s="30">
        <v>0</v>
      </c>
      <c r="G92" s="94" t="s">
        <v>1</v>
      </c>
      <c r="H92" s="95">
        <f t="shared" ref="H92:H94" si="10">+F92*D92</f>
        <v>0</v>
      </c>
      <c r="I92" s="30">
        <v>0</v>
      </c>
      <c r="N92" s="10"/>
      <c r="O92" s="10"/>
      <c r="P92" s="10"/>
      <c r="Q92" s="10"/>
      <c r="R92" s="10"/>
      <c r="S92" s="10"/>
      <c r="T92" s="10"/>
      <c r="U92" s="10"/>
    </row>
    <row r="93" spans="1:21" ht="12.7" x14ac:dyDescent="0.25">
      <c r="A93" s="114" t="s">
        <v>145</v>
      </c>
      <c r="B93" s="115" t="s">
        <v>53</v>
      </c>
      <c r="C93" s="106" t="s">
        <v>29</v>
      </c>
      <c r="D93" s="116">
        <v>20</v>
      </c>
      <c r="E93" s="93" t="s">
        <v>0</v>
      </c>
      <c r="F93" s="30">
        <v>0</v>
      </c>
      <c r="G93" s="94" t="s">
        <v>1</v>
      </c>
      <c r="H93" s="95">
        <f t="shared" si="10"/>
        <v>0</v>
      </c>
      <c r="I93" s="30">
        <v>0</v>
      </c>
      <c r="N93" s="10"/>
      <c r="O93" s="10"/>
      <c r="P93" s="10"/>
      <c r="Q93" s="10"/>
      <c r="R93" s="10"/>
      <c r="S93" s="10"/>
      <c r="T93" s="10"/>
      <c r="U93" s="10"/>
    </row>
    <row r="94" spans="1:21" ht="12.7" x14ac:dyDescent="0.25">
      <c r="A94" s="114" t="s">
        <v>146</v>
      </c>
      <c r="B94" s="115" t="s">
        <v>53</v>
      </c>
      <c r="C94" s="106" t="s">
        <v>29</v>
      </c>
      <c r="D94" s="116">
        <v>20</v>
      </c>
      <c r="E94" s="93" t="s">
        <v>0</v>
      </c>
      <c r="F94" s="30">
        <v>0</v>
      </c>
      <c r="G94" s="94" t="s">
        <v>1</v>
      </c>
      <c r="H94" s="95">
        <f t="shared" si="10"/>
        <v>0</v>
      </c>
      <c r="I94" s="30">
        <v>0</v>
      </c>
      <c r="N94" s="10"/>
      <c r="O94" s="10"/>
      <c r="P94" s="10"/>
      <c r="Q94" s="10"/>
      <c r="R94" s="10"/>
      <c r="S94" s="10"/>
      <c r="T94" s="10"/>
      <c r="U94" s="10"/>
    </row>
    <row r="95" spans="1:21" ht="12.7" x14ac:dyDescent="0.25">
      <c r="A95" s="18"/>
      <c r="B95" s="46"/>
      <c r="C95" s="19"/>
      <c r="D95" s="20"/>
      <c r="E95" s="19"/>
      <c r="F95" s="48"/>
      <c r="G95" s="47"/>
      <c r="H95" s="48"/>
      <c r="I95" s="48"/>
      <c r="N95" s="10"/>
      <c r="O95" s="10"/>
      <c r="P95" s="10"/>
      <c r="Q95" s="10"/>
      <c r="R95" s="10"/>
      <c r="S95" s="10"/>
      <c r="T95" s="10"/>
      <c r="U95" s="10"/>
    </row>
    <row r="96" spans="1:21" ht="15.55" x14ac:dyDescent="0.25">
      <c r="A96" s="54" t="s">
        <v>83</v>
      </c>
      <c r="B96" s="55"/>
      <c r="C96" s="55"/>
      <c r="D96" s="55"/>
      <c r="E96" s="55"/>
      <c r="F96" s="55"/>
      <c r="G96" s="55"/>
      <c r="H96" s="55"/>
      <c r="I96" s="56"/>
      <c r="N96" s="10"/>
      <c r="O96" s="10"/>
      <c r="P96" s="10"/>
      <c r="Q96" s="10"/>
      <c r="R96" s="10"/>
      <c r="S96" s="10"/>
      <c r="T96" s="10"/>
      <c r="U96" s="10"/>
    </row>
    <row r="97" spans="1:21" ht="25.35" x14ac:dyDescent="0.25">
      <c r="A97" s="49" t="s">
        <v>84</v>
      </c>
      <c r="B97" s="16" t="s">
        <v>53</v>
      </c>
      <c r="C97" s="12" t="s">
        <v>85</v>
      </c>
      <c r="D97" s="21">
        <v>10</v>
      </c>
      <c r="E97" s="12" t="s">
        <v>0</v>
      </c>
      <c r="F97" s="30">
        <v>0</v>
      </c>
      <c r="G97" s="31" t="s">
        <v>1</v>
      </c>
      <c r="H97" s="13">
        <f t="shared" ref="H97" si="11">+F97*D97</f>
        <v>0</v>
      </c>
      <c r="I97" s="30">
        <v>0</v>
      </c>
      <c r="N97" s="10"/>
      <c r="O97" s="10"/>
      <c r="P97" s="10"/>
      <c r="Q97" s="10"/>
      <c r="R97" s="10"/>
      <c r="S97" s="10"/>
      <c r="T97" s="10"/>
      <c r="U97" s="10"/>
    </row>
    <row r="98" spans="1:21" ht="12.7" x14ac:dyDescent="0.25">
      <c r="N98" s="10"/>
      <c r="O98" s="10"/>
      <c r="P98" s="10"/>
      <c r="Q98" s="10"/>
      <c r="R98" s="10"/>
      <c r="S98" s="10"/>
      <c r="T98" s="10"/>
      <c r="U98" s="10"/>
    </row>
    <row r="99" spans="1:21" ht="12.7" x14ac:dyDescent="0.25">
      <c r="N99" s="10"/>
      <c r="O99" s="10"/>
      <c r="P99" s="10"/>
      <c r="Q99" s="10"/>
      <c r="R99" s="10"/>
      <c r="S99" s="10"/>
      <c r="T99" s="10"/>
      <c r="U99" s="10"/>
    </row>
    <row r="100" spans="1:21" s="17" customFormat="1" ht="25.35" x14ac:dyDescent="0.25">
      <c r="A100" s="22"/>
      <c r="B100" s="23"/>
      <c r="C100" s="24"/>
      <c r="D100" s="25"/>
      <c r="E100" s="24"/>
      <c r="F100" s="27" t="s">
        <v>37</v>
      </c>
      <c r="G100" s="26"/>
      <c r="H100" s="88"/>
      <c r="I100" s="27" t="s">
        <v>128</v>
      </c>
    </row>
    <row r="101" spans="1:21" ht="12.7" x14ac:dyDescent="0.25">
      <c r="B101" s="10"/>
      <c r="C101" s="10"/>
      <c r="D101" s="28"/>
      <c r="E101" s="60" t="s">
        <v>106</v>
      </c>
      <c r="F101" s="29">
        <f>+'Imaginology Pricing 2025'!F101</f>
        <v>0</v>
      </c>
      <c r="G101" s="10"/>
      <c r="H101" s="60" t="s">
        <v>106</v>
      </c>
      <c r="I101" s="29">
        <f>+'Imaginology Pricing 2025'!I101</f>
        <v>0</v>
      </c>
      <c r="N101" s="10"/>
      <c r="O101" s="10"/>
      <c r="P101" s="10"/>
      <c r="Q101" s="10"/>
      <c r="R101" s="10"/>
      <c r="S101" s="10"/>
      <c r="T101" s="10"/>
      <c r="U101" s="10"/>
    </row>
    <row r="102" spans="1:21" ht="12.7" x14ac:dyDescent="0.25">
      <c r="B102" s="10"/>
      <c r="C102" s="10"/>
      <c r="D102" s="28"/>
      <c r="E102" s="60" t="s">
        <v>107</v>
      </c>
      <c r="F102" s="29">
        <f>+'Imaginology Pricing 2026'!F102</f>
        <v>0</v>
      </c>
      <c r="G102" s="10"/>
      <c r="H102" s="60" t="s">
        <v>107</v>
      </c>
      <c r="I102" s="29">
        <f>+'Imaginology Pricing 2026'!I102</f>
        <v>0</v>
      </c>
      <c r="N102" s="10"/>
      <c r="O102" s="10"/>
      <c r="P102" s="10"/>
      <c r="Q102" s="10"/>
      <c r="R102" s="10"/>
      <c r="S102" s="10"/>
      <c r="T102" s="10"/>
      <c r="U102" s="10"/>
    </row>
    <row r="103" spans="1:21" ht="12.7" x14ac:dyDescent="0.25">
      <c r="B103" s="10"/>
      <c r="C103" s="10"/>
      <c r="D103" s="28"/>
      <c r="E103" s="60" t="s">
        <v>108</v>
      </c>
      <c r="F103" s="29">
        <f>SUM(H11:H97)</f>
        <v>0</v>
      </c>
      <c r="G103" s="10"/>
      <c r="H103" s="60" t="s">
        <v>108</v>
      </c>
      <c r="I103" s="29">
        <f>SUM(I11:I97)</f>
        <v>0</v>
      </c>
      <c r="N103" s="10"/>
      <c r="O103" s="10"/>
      <c r="P103" s="10"/>
      <c r="Q103" s="10"/>
      <c r="R103" s="10"/>
      <c r="S103" s="10"/>
      <c r="T103" s="10"/>
      <c r="U103" s="10"/>
    </row>
    <row r="104" spans="1:21" ht="15" customHeight="1" x14ac:dyDescent="0.25">
      <c r="B104" s="10"/>
      <c r="C104" s="10"/>
      <c r="D104" s="28"/>
      <c r="E104" s="60" t="s">
        <v>109</v>
      </c>
      <c r="F104" s="29">
        <f>+'Imaginology Pricing 2028'!F104</f>
        <v>0</v>
      </c>
      <c r="G104" s="10"/>
      <c r="H104" s="60" t="s">
        <v>109</v>
      </c>
      <c r="I104" s="29">
        <f>+'Imaginology Pricing 2028'!I104</f>
        <v>0</v>
      </c>
      <c r="N104" s="10"/>
      <c r="O104" s="10"/>
      <c r="P104" s="10"/>
      <c r="Q104" s="10"/>
      <c r="R104" s="10"/>
      <c r="S104" s="10"/>
      <c r="T104" s="10"/>
      <c r="U104" s="10"/>
    </row>
    <row r="105" spans="1:21" ht="15" customHeight="1" x14ac:dyDescent="0.25">
      <c r="B105" s="10"/>
      <c r="C105" s="10"/>
      <c r="D105" s="28"/>
      <c r="E105" s="60" t="s">
        <v>110</v>
      </c>
      <c r="F105" s="29">
        <f>+'Imaginology Pricing 2029'!F105</f>
        <v>0</v>
      </c>
      <c r="G105" s="10"/>
      <c r="H105" s="60" t="s">
        <v>110</v>
      </c>
      <c r="I105" s="29">
        <f>+'Imaginology Pricing 2029'!I105</f>
        <v>0</v>
      </c>
      <c r="N105" s="10"/>
      <c r="O105" s="10"/>
      <c r="P105" s="10"/>
      <c r="Q105" s="10"/>
      <c r="R105" s="10"/>
      <c r="S105" s="10"/>
      <c r="T105" s="10"/>
      <c r="U105" s="10"/>
    </row>
    <row r="106" spans="1:21" ht="15" customHeight="1" x14ac:dyDescent="0.25">
      <c r="A106" s="119" t="s">
        <v>111</v>
      </c>
      <c r="B106" s="119"/>
      <c r="C106" s="119"/>
      <c r="D106" s="119"/>
      <c r="E106" s="60"/>
      <c r="F106" s="29">
        <f>SUM(F101:F105)</f>
        <v>0</v>
      </c>
      <c r="G106" s="10"/>
      <c r="H106" s="89" t="s">
        <v>129</v>
      </c>
      <c r="I106" s="29">
        <f>SUM(I101:I105)</f>
        <v>0</v>
      </c>
      <c r="N106" s="10"/>
      <c r="O106" s="10"/>
      <c r="P106" s="10"/>
      <c r="Q106" s="10"/>
      <c r="R106" s="10"/>
      <c r="S106" s="10"/>
      <c r="T106" s="10"/>
      <c r="U106" s="10"/>
    </row>
    <row r="107" spans="1:21" ht="12.7" x14ac:dyDescent="0.25">
      <c r="C107" s="10"/>
      <c r="D107" s="10"/>
      <c r="E107" s="10"/>
      <c r="G107" s="10"/>
      <c r="N107" s="10"/>
      <c r="O107" s="10"/>
      <c r="P107" s="10"/>
      <c r="Q107" s="10"/>
      <c r="R107" s="10"/>
      <c r="S107" s="10"/>
      <c r="T107" s="10"/>
      <c r="U107" s="10"/>
    </row>
    <row r="108" spans="1:21" ht="12.7" x14ac:dyDescent="0.25">
      <c r="N108" s="10"/>
      <c r="O108" s="10"/>
      <c r="P108" s="10"/>
      <c r="Q108" s="10"/>
      <c r="R108" s="10"/>
      <c r="S108" s="10"/>
      <c r="T108" s="10"/>
      <c r="U108" s="10"/>
    </row>
    <row r="109" spans="1:21" ht="12.7" x14ac:dyDescent="0.25">
      <c r="N109" s="10"/>
      <c r="O109" s="10"/>
      <c r="P109" s="10"/>
      <c r="Q109" s="10"/>
      <c r="R109" s="10"/>
      <c r="S109" s="10"/>
      <c r="T109" s="10"/>
      <c r="U109" s="10"/>
    </row>
    <row r="110" spans="1:21" ht="12.7" x14ac:dyDescent="0.25">
      <c r="C110" s="90" t="s">
        <v>130</v>
      </c>
      <c r="D110" s="91"/>
      <c r="F110" s="29">
        <f>F106+I106</f>
        <v>0</v>
      </c>
      <c r="N110" s="10"/>
      <c r="O110" s="10"/>
      <c r="P110" s="10"/>
      <c r="Q110" s="10"/>
      <c r="R110" s="10"/>
      <c r="S110" s="10"/>
      <c r="T110" s="10"/>
      <c r="U110" s="10"/>
    </row>
    <row r="111" spans="1:21" ht="12.7" x14ac:dyDescent="0.25">
      <c r="N111" s="10"/>
      <c r="O111" s="10"/>
      <c r="P111" s="10"/>
      <c r="Q111" s="10"/>
      <c r="R111" s="10"/>
      <c r="S111" s="10"/>
      <c r="T111" s="10"/>
      <c r="U111" s="10"/>
    </row>
    <row r="112" spans="1:21" ht="12.7" x14ac:dyDescent="0.25">
      <c r="N112" s="10"/>
      <c r="O112" s="10"/>
      <c r="P112" s="10"/>
      <c r="Q112" s="10"/>
      <c r="R112" s="10"/>
      <c r="S112" s="10"/>
      <c r="T112" s="10"/>
      <c r="U112" s="10"/>
    </row>
    <row r="113" spans="1:21" ht="12.7" x14ac:dyDescent="0.25">
      <c r="N113" s="10"/>
      <c r="O113" s="10"/>
      <c r="P113" s="10"/>
      <c r="Q113" s="10"/>
      <c r="R113" s="10"/>
      <c r="S113" s="10"/>
      <c r="T113" s="10"/>
      <c r="U113" s="10"/>
    </row>
    <row r="114" spans="1:21" ht="12.7" x14ac:dyDescent="0.25">
      <c r="N114" s="10"/>
      <c r="O114" s="10"/>
      <c r="P114" s="10"/>
      <c r="Q114" s="10"/>
      <c r="R114" s="10"/>
      <c r="S114" s="10"/>
      <c r="T114" s="10"/>
      <c r="U114" s="10"/>
    </row>
    <row r="115" spans="1:21" ht="12.7" x14ac:dyDescent="0.25">
      <c r="N115" s="10"/>
      <c r="O115" s="10"/>
      <c r="P115" s="10"/>
      <c r="Q115" s="10"/>
      <c r="R115" s="10"/>
      <c r="S115" s="10"/>
      <c r="T115" s="10"/>
      <c r="U115" s="10"/>
    </row>
    <row r="116" spans="1:21" ht="12.7" x14ac:dyDescent="0.25">
      <c r="N116" s="10"/>
      <c r="O116" s="10"/>
      <c r="P116" s="10"/>
      <c r="Q116" s="10"/>
      <c r="R116" s="10"/>
      <c r="S116" s="10"/>
      <c r="T116" s="10"/>
      <c r="U116" s="10"/>
    </row>
    <row r="117" spans="1:21" ht="12.7" x14ac:dyDescent="0.25">
      <c r="N117" s="10"/>
      <c r="O117" s="10"/>
      <c r="P117" s="10"/>
      <c r="Q117" s="10"/>
      <c r="R117" s="10"/>
      <c r="S117" s="10"/>
      <c r="T117" s="10"/>
      <c r="U117" s="10"/>
    </row>
    <row r="118" spans="1:21" ht="12.7" x14ac:dyDescent="0.25">
      <c r="A118" s="10"/>
      <c r="B118" s="10"/>
      <c r="C118" s="10"/>
      <c r="D118" s="10"/>
      <c r="E118" s="10"/>
      <c r="G118" s="10"/>
      <c r="N118" s="10"/>
      <c r="O118" s="10"/>
      <c r="P118" s="10"/>
      <c r="Q118" s="10"/>
      <c r="R118" s="10"/>
      <c r="S118" s="10"/>
      <c r="T118" s="10"/>
      <c r="U118" s="10"/>
    </row>
    <row r="119" spans="1:21" ht="12.7" x14ac:dyDescent="0.25">
      <c r="A119" s="10"/>
      <c r="B119" s="10"/>
      <c r="C119" s="10"/>
      <c r="D119" s="10"/>
      <c r="E119" s="10"/>
      <c r="G119" s="10"/>
      <c r="N119" s="10"/>
      <c r="O119" s="10"/>
      <c r="P119" s="10"/>
      <c r="Q119" s="10"/>
      <c r="R119" s="10"/>
      <c r="S119" s="10"/>
      <c r="T119" s="10"/>
      <c r="U119" s="10"/>
    </row>
    <row r="120" spans="1:21" ht="12.7" x14ac:dyDescent="0.25">
      <c r="A120" s="10"/>
      <c r="B120" s="10"/>
      <c r="C120" s="10"/>
      <c r="D120" s="10"/>
      <c r="E120" s="10"/>
      <c r="G120" s="10"/>
      <c r="N120" s="10"/>
      <c r="O120" s="10"/>
      <c r="P120" s="10"/>
      <c r="Q120" s="10"/>
      <c r="R120" s="10"/>
      <c r="S120" s="10"/>
      <c r="T120" s="10"/>
      <c r="U120" s="10"/>
    </row>
    <row r="121" spans="1:21" x14ac:dyDescent="0.3">
      <c r="A121" s="10"/>
      <c r="B121" s="10"/>
      <c r="C121" s="10"/>
      <c r="D121" s="10"/>
      <c r="E121" s="10"/>
      <c r="G121" s="10"/>
    </row>
    <row r="122" spans="1:21" x14ac:dyDescent="0.3">
      <c r="A122" s="10"/>
      <c r="B122" s="10"/>
      <c r="C122" s="10"/>
      <c r="D122" s="10"/>
      <c r="E122" s="10"/>
      <c r="G122" s="10"/>
    </row>
    <row r="123" spans="1:21" x14ac:dyDescent="0.3">
      <c r="A123" s="10"/>
      <c r="B123" s="10"/>
      <c r="C123" s="10"/>
      <c r="D123" s="10"/>
      <c r="E123" s="10"/>
      <c r="G123" s="10"/>
    </row>
    <row r="124" spans="1:21" x14ac:dyDescent="0.3">
      <c r="A124" s="10"/>
      <c r="B124" s="10"/>
      <c r="C124" s="10"/>
      <c r="D124" s="10"/>
      <c r="E124" s="10"/>
      <c r="G124" s="10"/>
    </row>
    <row r="125" spans="1:21" x14ac:dyDescent="0.3">
      <c r="A125" s="10"/>
      <c r="B125" s="10"/>
      <c r="C125" s="10"/>
      <c r="D125" s="10"/>
      <c r="E125" s="10"/>
      <c r="G125" s="10"/>
    </row>
  </sheetData>
  <sheetProtection algorithmName="SHA-512" hashValue="L5KMAFTRBGfAsFJB2ODrGWCP7qZWxXGHaox9aP278RlyXc/cB01ZAnpvkONlwwVnQV5h8GZeSuM4KSdbx8tx8g==" saltValue="L5MiPmDYsSRTyOhWPMQEcA==" spinCount="100000" sheet="1" selectLockedCells="1"/>
  <mergeCells count="19">
    <mergeCell ref="A76:I76"/>
    <mergeCell ref="A106:D106"/>
    <mergeCell ref="A33:I33"/>
    <mergeCell ref="A40:I40"/>
    <mergeCell ref="A52:I52"/>
    <mergeCell ref="A61:I61"/>
    <mergeCell ref="A69:I69"/>
    <mergeCell ref="A91:I91"/>
    <mergeCell ref="A6:H6"/>
    <mergeCell ref="A8:I8"/>
    <mergeCell ref="A55:I55"/>
    <mergeCell ref="A48:I48"/>
    <mergeCell ref="A10:I10"/>
    <mergeCell ref="A27:I27"/>
    <mergeCell ref="A1:H1"/>
    <mergeCell ref="A2:H2"/>
    <mergeCell ref="A3:B3"/>
    <mergeCell ref="A4:H4"/>
    <mergeCell ref="A5:I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U124"/>
  <sheetViews>
    <sheetView showGridLines="0" zoomScaleNormal="100" workbookViewId="0">
      <selection activeCell="F92" sqref="F92"/>
    </sheetView>
  </sheetViews>
  <sheetFormatPr defaultColWidth="9.09765625" defaultRowHeight="14.4" x14ac:dyDescent="0.3"/>
  <cols>
    <col min="1" max="1" width="36.3984375" style="22" customWidth="1"/>
    <col min="2" max="2" width="18.8984375" style="23" bestFit="1" customWidth="1"/>
    <col min="3" max="3" width="14.3984375" style="24" customWidth="1"/>
    <col min="4" max="4" width="14.3984375" style="25" customWidth="1"/>
    <col min="5" max="5" width="2.09765625" style="24" customWidth="1"/>
    <col min="6" max="6" width="14.3984375" style="10" customWidth="1"/>
    <col min="7" max="7" width="2.09765625" style="24" bestFit="1" customWidth="1"/>
    <col min="8" max="8" width="21" style="10" customWidth="1"/>
    <col min="9" max="9" width="14.3984375" style="10" customWidth="1"/>
    <col min="10" max="13" width="9.09765625" style="10"/>
    <col min="22" max="16384" width="9.09765625" style="10"/>
  </cols>
  <sheetData>
    <row r="1" spans="1:9" s="10" customFormat="1" ht="14.15" customHeight="1" x14ac:dyDescent="0.25">
      <c r="A1" s="135" t="s">
        <v>77</v>
      </c>
      <c r="B1" s="135"/>
      <c r="C1" s="135"/>
      <c r="D1" s="135"/>
      <c r="E1" s="135"/>
      <c r="F1" s="135"/>
      <c r="G1" s="135"/>
      <c r="H1" s="135"/>
    </row>
    <row r="2" spans="1:9" s="10" customFormat="1" ht="14.15" customHeight="1" x14ac:dyDescent="0.25">
      <c r="A2" s="136" t="s">
        <v>131</v>
      </c>
      <c r="B2" s="136"/>
      <c r="C2" s="136"/>
      <c r="D2" s="136"/>
      <c r="E2" s="136"/>
      <c r="F2" s="136"/>
      <c r="G2" s="136"/>
      <c r="H2" s="136"/>
    </row>
    <row r="3" spans="1:9" s="10" customFormat="1" ht="13.85" x14ac:dyDescent="0.25">
      <c r="A3" s="137" t="s">
        <v>48</v>
      </c>
      <c r="B3" s="137"/>
      <c r="C3" s="43" t="s">
        <v>76</v>
      </c>
      <c r="D3" s="92"/>
      <c r="E3" s="92"/>
      <c r="F3" s="8"/>
      <c r="G3" s="8"/>
      <c r="H3" s="8"/>
      <c r="I3" s="8"/>
    </row>
    <row r="4" spans="1:9" s="10" customFormat="1" ht="12.7" x14ac:dyDescent="0.25">
      <c r="A4" s="138" t="s">
        <v>49</v>
      </c>
      <c r="B4" s="138"/>
      <c r="C4" s="138"/>
      <c r="D4" s="138"/>
      <c r="E4" s="138"/>
      <c r="F4" s="138"/>
      <c r="G4" s="138"/>
      <c r="H4" s="138"/>
    </row>
    <row r="5" spans="1:9" s="11" customFormat="1" ht="72" customHeight="1" x14ac:dyDescent="0.3">
      <c r="A5" s="140" t="s">
        <v>79</v>
      </c>
      <c r="B5" s="140"/>
      <c r="C5" s="140"/>
      <c r="D5" s="140"/>
      <c r="E5" s="140"/>
      <c r="F5" s="140"/>
      <c r="G5" s="140"/>
      <c r="H5" s="140"/>
      <c r="I5" s="140"/>
    </row>
    <row r="6" spans="1:9" s="10" customFormat="1" ht="28.55" customHeight="1" x14ac:dyDescent="0.25">
      <c r="A6" s="139" t="s">
        <v>114</v>
      </c>
      <c r="B6" s="139"/>
      <c r="C6" s="139"/>
      <c r="D6" s="139"/>
      <c r="E6" s="139"/>
      <c r="F6" s="139"/>
      <c r="G6" s="139"/>
      <c r="H6" s="139"/>
    </row>
    <row r="7" spans="1:9" s="10" customFormat="1" ht="12.7" x14ac:dyDescent="0.25">
      <c r="A7" s="22"/>
      <c r="B7" s="23"/>
      <c r="C7" s="24"/>
      <c r="D7" s="25"/>
      <c r="E7" s="24"/>
      <c r="G7" s="24"/>
    </row>
    <row r="8" spans="1:9" s="10" customFormat="1" ht="13.85" x14ac:dyDescent="0.25">
      <c r="A8" s="123" t="s">
        <v>91</v>
      </c>
      <c r="B8" s="124"/>
      <c r="C8" s="124"/>
      <c r="D8" s="124"/>
      <c r="E8" s="124"/>
      <c r="F8" s="124"/>
      <c r="G8" s="124"/>
      <c r="H8" s="124"/>
      <c r="I8" s="125"/>
    </row>
    <row r="9" spans="1:9" s="10" customFormat="1" ht="38.049999999999997" x14ac:dyDescent="0.25">
      <c r="A9" s="61" t="s">
        <v>9</v>
      </c>
      <c r="B9" s="62" t="s">
        <v>93</v>
      </c>
      <c r="C9" s="62" t="s">
        <v>28</v>
      </c>
      <c r="D9" s="63" t="s">
        <v>52</v>
      </c>
      <c r="E9" s="61" t="s">
        <v>0</v>
      </c>
      <c r="F9" s="62" t="s">
        <v>36</v>
      </c>
      <c r="G9" s="61" t="s">
        <v>1</v>
      </c>
      <c r="H9" s="62" t="s">
        <v>37</v>
      </c>
      <c r="I9" s="27" t="s">
        <v>80</v>
      </c>
    </row>
    <row r="10" spans="1:9" s="10" customFormat="1" ht="15.55" x14ac:dyDescent="0.3">
      <c r="A10" s="126" t="s">
        <v>39</v>
      </c>
      <c r="B10" s="127"/>
      <c r="C10" s="127"/>
      <c r="D10" s="127"/>
      <c r="E10" s="127"/>
      <c r="F10" s="127"/>
      <c r="G10" s="127"/>
      <c r="H10" s="127"/>
      <c r="I10" s="128"/>
    </row>
    <row r="11" spans="1:9" s="10" customFormat="1" ht="12.7" x14ac:dyDescent="0.25">
      <c r="A11" s="64" t="s">
        <v>118</v>
      </c>
      <c r="B11" s="65" t="s">
        <v>2</v>
      </c>
      <c r="C11" s="12" t="s">
        <v>29</v>
      </c>
      <c r="D11" s="12">
        <v>10</v>
      </c>
      <c r="E11" s="12" t="s">
        <v>0</v>
      </c>
      <c r="F11" s="30">
        <v>0</v>
      </c>
      <c r="G11" s="12" t="s">
        <v>1</v>
      </c>
      <c r="H11" s="66">
        <f t="shared" ref="H11:H16" si="0">+F11*D11</f>
        <v>0</v>
      </c>
      <c r="I11" s="30">
        <v>0</v>
      </c>
    </row>
    <row r="12" spans="1:9" s="10" customFormat="1" ht="12.7" x14ac:dyDescent="0.25">
      <c r="A12" s="64" t="s">
        <v>118</v>
      </c>
      <c r="B12" s="65" t="s">
        <v>3</v>
      </c>
      <c r="C12" s="12" t="s">
        <v>29</v>
      </c>
      <c r="D12" s="12">
        <v>17</v>
      </c>
      <c r="E12" s="12" t="s">
        <v>0</v>
      </c>
      <c r="F12" s="30">
        <v>0</v>
      </c>
      <c r="G12" s="12" t="s">
        <v>1</v>
      </c>
      <c r="H12" s="66">
        <f t="shared" si="0"/>
        <v>0</v>
      </c>
      <c r="I12" s="30">
        <v>0</v>
      </c>
    </row>
    <row r="13" spans="1:9" s="10" customFormat="1" ht="12.7" x14ac:dyDescent="0.25">
      <c r="A13" s="64" t="s">
        <v>118</v>
      </c>
      <c r="B13" s="65" t="s">
        <v>4</v>
      </c>
      <c r="C13" s="12" t="s">
        <v>29</v>
      </c>
      <c r="D13" s="12">
        <v>3</v>
      </c>
      <c r="E13" s="12" t="s">
        <v>0</v>
      </c>
      <c r="F13" s="30">
        <v>0</v>
      </c>
      <c r="G13" s="12" t="s">
        <v>1</v>
      </c>
      <c r="H13" s="66">
        <f t="shared" si="0"/>
        <v>0</v>
      </c>
      <c r="I13" s="30">
        <v>0</v>
      </c>
    </row>
    <row r="14" spans="1:9" s="10" customFormat="1" ht="12.7" x14ac:dyDescent="0.25">
      <c r="A14" s="64" t="s">
        <v>118</v>
      </c>
      <c r="B14" s="65" t="s">
        <v>5</v>
      </c>
      <c r="C14" s="12" t="s">
        <v>29</v>
      </c>
      <c r="D14" s="12">
        <v>3</v>
      </c>
      <c r="E14" s="12" t="s">
        <v>0</v>
      </c>
      <c r="F14" s="30">
        <v>0</v>
      </c>
      <c r="G14" s="12" t="s">
        <v>1</v>
      </c>
      <c r="H14" s="66">
        <f t="shared" si="0"/>
        <v>0</v>
      </c>
      <c r="I14" s="30">
        <v>0</v>
      </c>
    </row>
    <row r="15" spans="1:9" s="10" customFormat="1" ht="12.7" x14ac:dyDescent="0.25">
      <c r="A15" s="64" t="s">
        <v>118</v>
      </c>
      <c r="B15" s="65" t="s">
        <v>94</v>
      </c>
      <c r="C15" s="12" t="s">
        <v>29</v>
      </c>
      <c r="D15" s="12">
        <v>1</v>
      </c>
      <c r="E15" s="12" t="s">
        <v>0</v>
      </c>
      <c r="F15" s="30">
        <v>0</v>
      </c>
      <c r="G15" s="12" t="s">
        <v>1</v>
      </c>
      <c r="H15" s="66">
        <f t="shared" si="0"/>
        <v>0</v>
      </c>
      <c r="I15" s="30">
        <v>0</v>
      </c>
    </row>
    <row r="16" spans="1:9" s="10" customFormat="1" ht="12.7" x14ac:dyDescent="0.25">
      <c r="A16" s="64" t="s">
        <v>118</v>
      </c>
      <c r="B16" s="65" t="s">
        <v>6</v>
      </c>
      <c r="C16" s="12" t="s">
        <v>29</v>
      </c>
      <c r="D16" s="12">
        <v>2</v>
      </c>
      <c r="E16" s="12" t="s">
        <v>0</v>
      </c>
      <c r="F16" s="30">
        <v>0</v>
      </c>
      <c r="G16" s="12" t="s">
        <v>1</v>
      </c>
      <c r="H16" s="66">
        <f t="shared" si="0"/>
        <v>0</v>
      </c>
      <c r="I16" s="30">
        <v>0</v>
      </c>
    </row>
    <row r="17" spans="1:21" ht="12.7" x14ac:dyDescent="0.25">
      <c r="A17" s="64" t="s">
        <v>118</v>
      </c>
      <c r="B17" s="65" t="s">
        <v>7</v>
      </c>
      <c r="C17" s="12" t="s">
        <v>29</v>
      </c>
      <c r="D17" s="12">
        <v>1</v>
      </c>
      <c r="E17" s="12" t="s">
        <v>0</v>
      </c>
      <c r="F17" s="30">
        <v>0</v>
      </c>
      <c r="G17" s="12" t="s">
        <v>1</v>
      </c>
      <c r="H17" s="66">
        <f>+F17*D17</f>
        <v>0</v>
      </c>
      <c r="I17" s="30">
        <v>0</v>
      </c>
      <c r="N17" s="10"/>
      <c r="O17" s="10"/>
      <c r="P17" s="10"/>
      <c r="Q17" s="10"/>
      <c r="R17" s="10"/>
      <c r="S17" s="10"/>
      <c r="T17" s="10"/>
      <c r="U17" s="10"/>
    </row>
    <row r="18" spans="1:21" ht="12.7" x14ac:dyDescent="0.25">
      <c r="A18" s="64" t="s">
        <v>118</v>
      </c>
      <c r="B18" s="67" t="s">
        <v>95</v>
      </c>
      <c r="C18" s="67" t="s">
        <v>29</v>
      </c>
      <c r="D18" s="67">
        <v>1</v>
      </c>
      <c r="E18" s="12" t="s">
        <v>0</v>
      </c>
      <c r="F18" s="30">
        <v>0</v>
      </c>
      <c r="G18" s="12" t="s">
        <v>1</v>
      </c>
      <c r="H18" s="66">
        <f>+F18*D18</f>
        <v>0</v>
      </c>
      <c r="I18" s="30">
        <v>0</v>
      </c>
      <c r="N18" s="10"/>
      <c r="O18" s="10"/>
      <c r="P18" s="10"/>
      <c r="Q18" s="10"/>
      <c r="R18" s="10"/>
      <c r="S18" s="10"/>
      <c r="T18" s="10"/>
      <c r="U18" s="10"/>
    </row>
    <row r="19" spans="1:21" ht="12.7" x14ac:dyDescent="0.25">
      <c r="A19" s="104" t="s">
        <v>133</v>
      </c>
      <c r="B19" s="105" t="s">
        <v>134</v>
      </c>
      <c r="C19" s="106" t="s">
        <v>29</v>
      </c>
      <c r="D19" s="106">
        <v>50</v>
      </c>
      <c r="E19" s="93" t="s">
        <v>0</v>
      </c>
      <c r="F19" s="30">
        <v>0</v>
      </c>
      <c r="G19" s="94" t="s">
        <v>1</v>
      </c>
      <c r="H19" s="95">
        <f t="shared" ref="H19:H25" si="1">+F19*D19</f>
        <v>0</v>
      </c>
      <c r="I19" s="30">
        <v>0</v>
      </c>
      <c r="N19" s="10"/>
      <c r="O19" s="10"/>
      <c r="P19" s="10"/>
      <c r="Q19" s="10"/>
      <c r="R19" s="10"/>
      <c r="S19" s="10"/>
      <c r="T19" s="10"/>
      <c r="U19" s="10"/>
    </row>
    <row r="20" spans="1:21" ht="12.7" x14ac:dyDescent="0.25">
      <c r="A20" s="104" t="s">
        <v>133</v>
      </c>
      <c r="B20" s="105" t="s">
        <v>135</v>
      </c>
      <c r="C20" s="106" t="s">
        <v>29</v>
      </c>
      <c r="D20" s="106">
        <v>30</v>
      </c>
      <c r="E20" s="93" t="s">
        <v>0</v>
      </c>
      <c r="F20" s="30">
        <v>0</v>
      </c>
      <c r="G20" s="94" t="s">
        <v>1</v>
      </c>
      <c r="H20" s="95">
        <f t="shared" si="1"/>
        <v>0</v>
      </c>
      <c r="I20" s="30">
        <v>0</v>
      </c>
      <c r="N20" s="10"/>
      <c r="O20" s="10"/>
      <c r="P20" s="10"/>
      <c r="Q20" s="10"/>
      <c r="R20" s="10"/>
      <c r="S20" s="10"/>
      <c r="T20" s="10"/>
      <c r="U20" s="10"/>
    </row>
    <row r="21" spans="1:21" ht="12.7" x14ac:dyDescent="0.25">
      <c r="A21" s="104" t="s">
        <v>133</v>
      </c>
      <c r="B21" s="105" t="s">
        <v>136</v>
      </c>
      <c r="C21" s="106" t="s">
        <v>29</v>
      </c>
      <c r="D21" s="106">
        <v>50</v>
      </c>
      <c r="E21" s="93" t="s">
        <v>0</v>
      </c>
      <c r="F21" s="30">
        <v>0</v>
      </c>
      <c r="G21" s="94" t="s">
        <v>1</v>
      </c>
      <c r="H21" s="95">
        <f t="shared" si="1"/>
        <v>0</v>
      </c>
      <c r="I21" s="30">
        <v>0</v>
      </c>
      <c r="N21" s="10"/>
      <c r="O21" s="10"/>
      <c r="P21" s="10"/>
      <c r="Q21" s="10"/>
      <c r="R21" s="10"/>
      <c r="S21" s="10"/>
      <c r="T21" s="10"/>
      <c r="U21" s="10"/>
    </row>
    <row r="22" spans="1:21" ht="12.7" x14ac:dyDescent="0.25">
      <c r="A22" s="104" t="s">
        <v>133</v>
      </c>
      <c r="B22" s="105" t="s">
        <v>137</v>
      </c>
      <c r="C22" s="106" t="s">
        <v>29</v>
      </c>
      <c r="D22" s="106">
        <v>10</v>
      </c>
      <c r="E22" s="93" t="s">
        <v>0</v>
      </c>
      <c r="F22" s="30">
        <v>0</v>
      </c>
      <c r="G22" s="94" t="s">
        <v>1</v>
      </c>
      <c r="H22" s="95">
        <f t="shared" si="1"/>
        <v>0</v>
      </c>
      <c r="I22" s="30">
        <v>0</v>
      </c>
      <c r="N22" s="10"/>
      <c r="O22" s="10"/>
      <c r="P22" s="10"/>
      <c r="Q22" s="10"/>
      <c r="R22" s="10"/>
      <c r="S22" s="10"/>
      <c r="T22" s="10"/>
      <c r="U22" s="10"/>
    </row>
    <row r="23" spans="1:21" ht="12.7" x14ac:dyDescent="0.25">
      <c r="A23" s="104" t="s">
        <v>133</v>
      </c>
      <c r="B23" s="105" t="s">
        <v>138</v>
      </c>
      <c r="C23" s="106" t="s">
        <v>29</v>
      </c>
      <c r="D23" s="106">
        <v>10</v>
      </c>
      <c r="E23" s="93" t="s">
        <v>0</v>
      </c>
      <c r="F23" s="30">
        <v>0</v>
      </c>
      <c r="G23" s="94" t="s">
        <v>1</v>
      </c>
      <c r="H23" s="95">
        <f t="shared" si="1"/>
        <v>0</v>
      </c>
      <c r="I23" s="30">
        <v>0</v>
      </c>
      <c r="N23" s="10"/>
      <c r="O23" s="10"/>
      <c r="P23" s="10"/>
      <c r="Q23" s="10"/>
      <c r="R23" s="10"/>
      <c r="S23" s="10"/>
      <c r="T23" s="10"/>
      <c r="U23" s="10"/>
    </row>
    <row r="24" spans="1:21" ht="12.7" x14ac:dyDescent="0.25">
      <c r="A24" s="104" t="s">
        <v>133</v>
      </c>
      <c r="B24" s="105" t="s">
        <v>139</v>
      </c>
      <c r="C24" s="106" t="s">
        <v>29</v>
      </c>
      <c r="D24" s="106">
        <v>10</v>
      </c>
      <c r="E24" s="93" t="s">
        <v>0</v>
      </c>
      <c r="F24" s="30">
        <v>0</v>
      </c>
      <c r="G24" s="94" t="s">
        <v>1</v>
      </c>
      <c r="H24" s="95">
        <f t="shared" si="1"/>
        <v>0</v>
      </c>
      <c r="I24" s="30">
        <v>0</v>
      </c>
      <c r="N24" s="10"/>
      <c r="O24" s="10"/>
      <c r="P24" s="10"/>
      <c r="Q24" s="10"/>
      <c r="R24" s="10"/>
      <c r="S24" s="10"/>
      <c r="T24" s="10"/>
      <c r="U24" s="10"/>
    </row>
    <row r="25" spans="1:21" ht="12.7" x14ac:dyDescent="0.25">
      <c r="A25" s="104" t="s">
        <v>140</v>
      </c>
      <c r="B25" s="105" t="s">
        <v>53</v>
      </c>
      <c r="C25" s="106" t="s">
        <v>31</v>
      </c>
      <c r="D25" s="106">
        <v>1000</v>
      </c>
      <c r="E25" s="93" t="s">
        <v>0</v>
      </c>
      <c r="F25" s="30">
        <v>0</v>
      </c>
      <c r="G25" s="94" t="s">
        <v>1</v>
      </c>
      <c r="H25" s="95">
        <f t="shared" si="1"/>
        <v>0</v>
      </c>
      <c r="I25" s="30">
        <v>0</v>
      </c>
      <c r="N25" s="10"/>
      <c r="O25" s="10"/>
      <c r="P25" s="10"/>
      <c r="Q25" s="10"/>
      <c r="R25" s="10"/>
      <c r="S25" s="10"/>
      <c r="T25" s="10"/>
      <c r="U25" s="10"/>
    </row>
    <row r="26" spans="1:21" ht="13" customHeight="1" x14ac:dyDescent="0.25">
      <c r="A26" s="68"/>
      <c r="B26" s="69"/>
      <c r="C26" s="70"/>
      <c r="D26" s="70"/>
      <c r="E26" s="70"/>
      <c r="F26" s="71"/>
      <c r="G26" s="70"/>
      <c r="H26" s="71"/>
      <c r="N26" s="10"/>
      <c r="O26" s="10"/>
      <c r="P26" s="10"/>
      <c r="Q26" s="10"/>
      <c r="R26" s="10"/>
      <c r="S26" s="10"/>
      <c r="T26" s="10"/>
      <c r="U26" s="10"/>
    </row>
    <row r="27" spans="1:21" ht="16" customHeight="1" x14ac:dyDescent="0.3">
      <c r="A27" s="126" t="s">
        <v>96</v>
      </c>
      <c r="B27" s="127"/>
      <c r="C27" s="127"/>
      <c r="D27" s="127"/>
      <c r="E27" s="127"/>
      <c r="F27" s="127"/>
      <c r="G27" s="127"/>
      <c r="H27" s="127"/>
      <c r="I27" s="128"/>
      <c r="N27" s="10"/>
      <c r="O27" s="10"/>
      <c r="P27" s="10"/>
      <c r="Q27" s="10"/>
      <c r="R27" s="10"/>
      <c r="S27" s="10"/>
      <c r="T27" s="10"/>
      <c r="U27" s="10"/>
    </row>
    <row r="28" spans="1:21" ht="16" customHeight="1" x14ac:dyDescent="0.25">
      <c r="A28" s="64" t="s">
        <v>115</v>
      </c>
      <c r="B28" s="72" t="s">
        <v>116</v>
      </c>
      <c r="C28" s="67" t="s">
        <v>29</v>
      </c>
      <c r="D28" s="67">
        <v>1</v>
      </c>
      <c r="E28" s="12" t="s">
        <v>0</v>
      </c>
      <c r="F28" s="30">
        <v>0</v>
      </c>
      <c r="G28" s="12" t="s">
        <v>1</v>
      </c>
      <c r="H28" s="66">
        <f>+F28*D28</f>
        <v>0</v>
      </c>
      <c r="I28" s="30">
        <v>0</v>
      </c>
      <c r="N28" s="10"/>
      <c r="O28" s="10"/>
      <c r="P28" s="10"/>
      <c r="Q28" s="10"/>
      <c r="R28" s="10"/>
      <c r="S28" s="10"/>
      <c r="T28" s="10"/>
      <c r="U28" s="10"/>
    </row>
    <row r="29" spans="1:21" ht="13" customHeight="1" x14ac:dyDescent="0.25">
      <c r="A29" s="64" t="s">
        <v>115</v>
      </c>
      <c r="B29" s="72" t="s">
        <v>117</v>
      </c>
      <c r="C29" s="67" t="s">
        <v>29</v>
      </c>
      <c r="D29" s="67">
        <v>1</v>
      </c>
      <c r="E29" s="12" t="s">
        <v>0</v>
      </c>
      <c r="F29" s="30">
        <v>0</v>
      </c>
      <c r="G29" s="12" t="s">
        <v>1</v>
      </c>
      <c r="H29" s="66">
        <f>+F29*D29</f>
        <v>0</v>
      </c>
      <c r="I29" s="30">
        <v>0</v>
      </c>
      <c r="N29" s="10"/>
      <c r="O29" s="10"/>
      <c r="P29" s="10"/>
      <c r="Q29" s="10"/>
      <c r="R29" s="10"/>
      <c r="S29" s="10"/>
      <c r="T29" s="10"/>
      <c r="U29" s="10"/>
    </row>
    <row r="30" spans="1:21" ht="13" customHeight="1" x14ac:dyDescent="0.25">
      <c r="A30" s="110" t="s">
        <v>141</v>
      </c>
      <c r="B30" s="111" t="s">
        <v>116</v>
      </c>
      <c r="C30" s="112" t="s">
        <v>29</v>
      </c>
      <c r="D30" s="112">
        <v>1</v>
      </c>
      <c r="E30" s="12" t="s">
        <v>0</v>
      </c>
      <c r="F30" s="30">
        <v>0</v>
      </c>
      <c r="G30" s="12" t="s">
        <v>1</v>
      </c>
      <c r="H30" s="66">
        <f>+F30*D30</f>
        <v>0</v>
      </c>
      <c r="I30" s="30">
        <v>0</v>
      </c>
      <c r="N30" s="10"/>
      <c r="O30" s="10"/>
      <c r="P30" s="10"/>
      <c r="Q30" s="10"/>
      <c r="R30" s="10"/>
      <c r="S30" s="10"/>
      <c r="T30" s="10"/>
      <c r="U30" s="10"/>
    </row>
    <row r="31" spans="1:21" ht="13" customHeight="1" x14ac:dyDescent="0.25">
      <c r="A31" s="110" t="s">
        <v>141</v>
      </c>
      <c r="B31" s="111" t="s">
        <v>117</v>
      </c>
      <c r="C31" s="112" t="s">
        <v>29</v>
      </c>
      <c r="D31" s="112">
        <v>1</v>
      </c>
      <c r="E31" s="12" t="s">
        <v>0</v>
      </c>
      <c r="F31" s="30">
        <v>0</v>
      </c>
      <c r="G31" s="12" t="s">
        <v>1</v>
      </c>
      <c r="H31" s="66">
        <f>+F31*D31</f>
        <v>0</v>
      </c>
      <c r="I31" s="30">
        <v>0</v>
      </c>
      <c r="N31" s="10"/>
      <c r="O31" s="10"/>
      <c r="P31" s="10"/>
      <c r="Q31" s="10"/>
      <c r="R31" s="10"/>
      <c r="S31" s="10"/>
      <c r="T31" s="10"/>
      <c r="U31" s="10"/>
    </row>
    <row r="32" spans="1:21" ht="13" customHeight="1" x14ac:dyDescent="0.25">
      <c r="A32" s="10"/>
      <c r="B32" s="10"/>
      <c r="C32" s="10"/>
      <c r="D32" s="10"/>
      <c r="E32" s="10"/>
      <c r="G32" s="10"/>
      <c r="N32" s="10"/>
      <c r="O32" s="10"/>
      <c r="P32" s="10"/>
      <c r="Q32" s="10"/>
      <c r="R32" s="10"/>
      <c r="S32" s="10"/>
      <c r="T32" s="10"/>
      <c r="U32" s="10"/>
    </row>
    <row r="33" spans="1:21" ht="13" customHeight="1" x14ac:dyDescent="0.3">
      <c r="A33" s="126" t="s">
        <v>13</v>
      </c>
      <c r="B33" s="127"/>
      <c r="C33" s="127"/>
      <c r="D33" s="127"/>
      <c r="E33" s="127"/>
      <c r="F33" s="127"/>
      <c r="G33" s="127"/>
      <c r="H33" s="127"/>
      <c r="I33" s="128"/>
      <c r="N33" s="10"/>
      <c r="O33" s="10"/>
      <c r="P33" s="10"/>
      <c r="Q33" s="10"/>
      <c r="R33" s="10"/>
      <c r="S33" s="10"/>
      <c r="T33" s="10"/>
      <c r="U33" s="10"/>
    </row>
    <row r="34" spans="1:21" ht="13" customHeight="1" x14ac:dyDescent="0.25">
      <c r="A34" s="73" t="s">
        <v>30</v>
      </c>
      <c r="B34" s="16" t="s">
        <v>54</v>
      </c>
      <c r="C34" s="12" t="s">
        <v>32</v>
      </c>
      <c r="D34" s="21">
        <v>1200</v>
      </c>
      <c r="E34" s="12" t="s">
        <v>0</v>
      </c>
      <c r="F34" s="30">
        <v>0</v>
      </c>
      <c r="G34" s="12" t="s">
        <v>1</v>
      </c>
      <c r="H34" s="66">
        <f t="shared" ref="H34:H38" si="2">+F34*D34</f>
        <v>0</v>
      </c>
      <c r="I34" s="30">
        <v>0</v>
      </c>
      <c r="N34" s="10"/>
      <c r="O34" s="10"/>
      <c r="P34" s="10"/>
      <c r="Q34" s="10"/>
      <c r="R34" s="10"/>
      <c r="S34" s="10"/>
      <c r="T34" s="10"/>
      <c r="U34" s="10"/>
    </row>
    <row r="35" spans="1:21" ht="14.15" customHeight="1" x14ac:dyDescent="0.25">
      <c r="A35" s="73" t="s">
        <v>10</v>
      </c>
      <c r="B35" s="16" t="s">
        <v>54</v>
      </c>
      <c r="C35" s="12" t="s">
        <v>32</v>
      </c>
      <c r="D35" s="21">
        <v>1000</v>
      </c>
      <c r="E35" s="12" t="s">
        <v>0</v>
      </c>
      <c r="F35" s="30">
        <v>0</v>
      </c>
      <c r="G35" s="12" t="s">
        <v>1</v>
      </c>
      <c r="H35" s="66">
        <f t="shared" si="2"/>
        <v>0</v>
      </c>
      <c r="I35" s="30">
        <v>0</v>
      </c>
      <c r="N35" s="10"/>
      <c r="O35" s="10"/>
      <c r="P35" s="10"/>
      <c r="Q35" s="10"/>
      <c r="R35" s="10"/>
      <c r="S35" s="10"/>
      <c r="T35" s="10"/>
      <c r="U35" s="10"/>
    </row>
    <row r="36" spans="1:21" ht="13" customHeight="1" x14ac:dyDescent="0.25">
      <c r="A36" s="73" t="s">
        <v>11</v>
      </c>
      <c r="B36" s="16" t="s">
        <v>54</v>
      </c>
      <c r="C36" s="12" t="s">
        <v>32</v>
      </c>
      <c r="D36" s="21">
        <v>1000</v>
      </c>
      <c r="E36" s="12" t="s">
        <v>0</v>
      </c>
      <c r="F36" s="30">
        <v>0</v>
      </c>
      <c r="G36" s="12" t="s">
        <v>1</v>
      </c>
      <c r="H36" s="66">
        <f t="shared" si="2"/>
        <v>0</v>
      </c>
      <c r="I36" s="30">
        <v>0</v>
      </c>
      <c r="N36" s="10"/>
      <c r="O36" s="10"/>
      <c r="P36" s="10"/>
      <c r="Q36" s="10"/>
      <c r="R36" s="10"/>
      <c r="S36" s="10"/>
      <c r="T36" s="10"/>
      <c r="U36" s="10"/>
    </row>
    <row r="37" spans="1:21" ht="16" customHeight="1" x14ac:dyDescent="0.25">
      <c r="A37" s="73" t="s">
        <v>8</v>
      </c>
      <c r="B37" s="16" t="s">
        <v>54</v>
      </c>
      <c r="C37" s="12" t="s">
        <v>32</v>
      </c>
      <c r="D37" s="12">
        <v>250</v>
      </c>
      <c r="E37" s="12" t="s">
        <v>0</v>
      </c>
      <c r="F37" s="30">
        <v>0</v>
      </c>
      <c r="G37" s="12" t="s">
        <v>1</v>
      </c>
      <c r="H37" s="66">
        <f t="shared" si="2"/>
        <v>0</v>
      </c>
      <c r="I37" s="30">
        <v>0</v>
      </c>
      <c r="N37" s="10"/>
      <c r="O37" s="10"/>
      <c r="P37" s="10"/>
      <c r="Q37" s="10"/>
      <c r="R37" s="10"/>
      <c r="S37" s="10"/>
      <c r="T37" s="10"/>
      <c r="U37" s="10"/>
    </row>
    <row r="38" spans="1:21" ht="14.15" customHeight="1" x14ac:dyDescent="0.25">
      <c r="A38" s="74" t="s">
        <v>12</v>
      </c>
      <c r="B38" s="16" t="s">
        <v>53</v>
      </c>
      <c r="C38" s="75" t="s">
        <v>32</v>
      </c>
      <c r="D38" s="21">
        <v>250</v>
      </c>
      <c r="E38" s="75" t="s">
        <v>0</v>
      </c>
      <c r="F38" s="30">
        <v>0</v>
      </c>
      <c r="G38" s="75" t="s">
        <v>1</v>
      </c>
      <c r="H38" s="76">
        <f t="shared" si="2"/>
        <v>0</v>
      </c>
      <c r="I38" s="57">
        <v>0</v>
      </c>
      <c r="L38" s="14"/>
      <c r="M38" s="14"/>
      <c r="N38" s="10"/>
      <c r="O38" s="10"/>
      <c r="P38" s="10"/>
      <c r="Q38" s="10"/>
      <c r="R38" s="10"/>
      <c r="S38" s="10"/>
      <c r="T38" s="10"/>
      <c r="U38" s="10"/>
    </row>
    <row r="39" spans="1:21" ht="14.15" customHeight="1" x14ac:dyDescent="0.25">
      <c r="A39" s="77"/>
      <c r="B39" s="78"/>
      <c r="C39" s="70"/>
      <c r="D39" s="79"/>
      <c r="E39" s="70"/>
      <c r="F39" s="80"/>
      <c r="G39" s="70"/>
      <c r="H39" s="80"/>
      <c r="I39" s="58"/>
      <c r="L39" s="14"/>
      <c r="M39" s="14"/>
      <c r="N39" s="10"/>
      <c r="O39" s="10"/>
      <c r="P39" s="10"/>
      <c r="Q39" s="10"/>
      <c r="R39" s="10"/>
      <c r="S39" s="10"/>
      <c r="T39" s="10"/>
      <c r="U39" s="10"/>
    </row>
    <row r="40" spans="1:21" ht="15.55" x14ac:dyDescent="0.25">
      <c r="A40" s="120" t="s">
        <v>14</v>
      </c>
      <c r="B40" s="121"/>
      <c r="C40" s="121"/>
      <c r="D40" s="121"/>
      <c r="E40" s="121"/>
      <c r="F40" s="121"/>
      <c r="G40" s="121"/>
      <c r="H40" s="121"/>
      <c r="I40" s="122"/>
      <c r="N40" s="10"/>
      <c r="O40" s="10"/>
      <c r="P40" s="10"/>
      <c r="Q40" s="10"/>
      <c r="R40" s="10"/>
      <c r="S40" s="10"/>
      <c r="T40" s="10"/>
      <c r="U40" s="10"/>
    </row>
    <row r="41" spans="1:21" ht="12.7" x14ac:dyDescent="0.25">
      <c r="A41" s="73" t="s">
        <v>97</v>
      </c>
      <c r="B41" s="16" t="s">
        <v>98</v>
      </c>
      <c r="C41" s="12" t="s">
        <v>29</v>
      </c>
      <c r="D41" s="21">
        <v>10</v>
      </c>
      <c r="E41" s="12" t="s">
        <v>0</v>
      </c>
      <c r="F41" s="30">
        <v>0</v>
      </c>
      <c r="G41" s="12" t="s">
        <v>1</v>
      </c>
      <c r="H41" s="66">
        <f t="shared" ref="H41:H46" si="3">+F41*D41</f>
        <v>0</v>
      </c>
      <c r="I41" s="30">
        <v>0</v>
      </c>
      <c r="N41" s="10"/>
      <c r="O41" s="10"/>
      <c r="P41" s="10"/>
      <c r="Q41" s="10"/>
      <c r="R41" s="10"/>
      <c r="S41" s="10"/>
      <c r="T41" s="10"/>
      <c r="U41" s="10"/>
    </row>
    <row r="42" spans="1:21" ht="13" customHeight="1" x14ac:dyDescent="0.25">
      <c r="A42" s="73" t="s">
        <v>97</v>
      </c>
      <c r="B42" s="16" t="s">
        <v>99</v>
      </c>
      <c r="C42" s="12" t="s">
        <v>29</v>
      </c>
      <c r="D42" s="21">
        <v>10</v>
      </c>
      <c r="E42" s="12" t="s">
        <v>0</v>
      </c>
      <c r="F42" s="30">
        <v>0</v>
      </c>
      <c r="G42" s="12" t="s">
        <v>1</v>
      </c>
      <c r="H42" s="66">
        <f t="shared" si="3"/>
        <v>0</v>
      </c>
      <c r="I42" s="30">
        <v>0</v>
      </c>
      <c r="N42" s="10"/>
      <c r="O42" s="10"/>
      <c r="P42" s="10"/>
      <c r="Q42" s="10"/>
      <c r="R42" s="10"/>
      <c r="S42" s="10"/>
      <c r="T42" s="10"/>
      <c r="U42" s="10"/>
    </row>
    <row r="43" spans="1:21" ht="13" customHeight="1" x14ac:dyDescent="0.25">
      <c r="A43" s="73" t="s">
        <v>100</v>
      </c>
      <c r="B43" s="16" t="s">
        <v>101</v>
      </c>
      <c r="C43" s="12" t="s">
        <v>29</v>
      </c>
      <c r="D43" s="21">
        <v>15</v>
      </c>
      <c r="E43" s="12" t="s">
        <v>0</v>
      </c>
      <c r="F43" s="30">
        <v>0</v>
      </c>
      <c r="G43" s="12" t="s">
        <v>1</v>
      </c>
      <c r="H43" s="66">
        <f t="shared" si="3"/>
        <v>0</v>
      </c>
      <c r="I43" s="30">
        <v>0</v>
      </c>
      <c r="N43" s="10"/>
      <c r="O43" s="10"/>
      <c r="P43" s="10"/>
      <c r="Q43" s="10"/>
      <c r="R43" s="10"/>
      <c r="S43" s="10"/>
      <c r="T43" s="10"/>
      <c r="U43" s="10"/>
    </row>
    <row r="44" spans="1:21" ht="13" customHeight="1" x14ac:dyDescent="0.25">
      <c r="A44" s="73" t="s">
        <v>100</v>
      </c>
      <c r="B44" s="16" t="s">
        <v>99</v>
      </c>
      <c r="C44" s="12" t="s">
        <v>29</v>
      </c>
      <c r="D44" s="21">
        <v>5</v>
      </c>
      <c r="E44" s="12" t="s">
        <v>0</v>
      </c>
      <c r="F44" s="30">
        <v>0</v>
      </c>
      <c r="G44" s="12" t="s">
        <v>1</v>
      </c>
      <c r="H44" s="66">
        <f t="shared" si="3"/>
        <v>0</v>
      </c>
      <c r="I44" s="30">
        <v>0</v>
      </c>
      <c r="N44" s="10"/>
      <c r="O44" s="10"/>
      <c r="P44" s="10"/>
      <c r="Q44" s="10"/>
      <c r="R44" s="10"/>
      <c r="S44" s="10"/>
      <c r="T44" s="10"/>
      <c r="U44" s="10"/>
    </row>
    <row r="45" spans="1:21" ht="13" customHeight="1" x14ac:dyDescent="0.25">
      <c r="A45" s="73" t="s">
        <v>15</v>
      </c>
      <c r="B45" s="65" t="s">
        <v>102</v>
      </c>
      <c r="C45" s="12" t="s">
        <v>32</v>
      </c>
      <c r="D45" s="12">
        <v>1500</v>
      </c>
      <c r="E45" s="12" t="s">
        <v>0</v>
      </c>
      <c r="F45" s="30">
        <v>0</v>
      </c>
      <c r="G45" s="12" t="s">
        <v>1</v>
      </c>
      <c r="H45" s="66">
        <f t="shared" si="3"/>
        <v>0</v>
      </c>
      <c r="I45" s="30">
        <v>0</v>
      </c>
      <c r="N45" s="10"/>
      <c r="O45" s="10"/>
      <c r="P45" s="10"/>
      <c r="Q45" s="10"/>
      <c r="R45" s="10"/>
      <c r="S45" s="10"/>
      <c r="T45" s="10"/>
      <c r="U45" s="10"/>
    </row>
    <row r="46" spans="1:21" ht="12.7" x14ac:dyDescent="0.25">
      <c r="A46" s="73" t="s">
        <v>16</v>
      </c>
      <c r="B46" s="65" t="s">
        <v>102</v>
      </c>
      <c r="C46" s="12" t="s">
        <v>32</v>
      </c>
      <c r="D46" s="67">
        <v>550</v>
      </c>
      <c r="E46" s="12" t="s">
        <v>0</v>
      </c>
      <c r="F46" s="30">
        <v>0</v>
      </c>
      <c r="G46" s="12" t="s">
        <v>1</v>
      </c>
      <c r="H46" s="66">
        <f t="shared" si="3"/>
        <v>0</v>
      </c>
      <c r="I46" s="30">
        <v>0</v>
      </c>
      <c r="N46" s="10"/>
      <c r="O46" s="10"/>
      <c r="P46" s="10"/>
      <c r="Q46" s="10"/>
      <c r="R46" s="10"/>
      <c r="S46" s="10"/>
      <c r="T46" s="10"/>
      <c r="U46" s="10"/>
    </row>
    <row r="47" spans="1:21" ht="12.7" x14ac:dyDescent="0.25">
      <c r="A47" s="81"/>
      <c r="B47" s="14"/>
      <c r="C47" s="82"/>
      <c r="D47" s="83"/>
      <c r="E47" s="82"/>
      <c r="F47" s="11"/>
      <c r="G47" s="82"/>
      <c r="H47" s="11"/>
      <c r="N47" s="10"/>
      <c r="O47" s="10"/>
      <c r="P47" s="10"/>
      <c r="Q47" s="10"/>
      <c r="R47" s="10"/>
      <c r="S47" s="10"/>
      <c r="T47" s="10"/>
      <c r="U47" s="10"/>
    </row>
    <row r="48" spans="1:21" ht="15.55" x14ac:dyDescent="0.25">
      <c r="A48" s="120" t="s">
        <v>18</v>
      </c>
      <c r="B48" s="121"/>
      <c r="C48" s="121"/>
      <c r="D48" s="121"/>
      <c r="E48" s="121"/>
      <c r="F48" s="121"/>
      <c r="G48" s="121"/>
      <c r="H48" s="121"/>
      <c r="I48" s="122"/>
      <c r="N48" s="10"/>
      <c r="O48" s="10"/>
      <c r="P48" s="10"/>
      <c r="Q48" s="10"/>
      <c r="R48" s="10"/>
      <c r="S48" s="10"/>
      <c r="T48" s="10"/>
      <c r="U48" s="10"/>
    </row>
    <row r="49" spans="1:21" ht="12.7" x14ac:dyDescent="0.25">
      <c r="A49" s="73" t="s">
        <v>17</v>
      </c>
      <c r="B49" s="16" t="s">
        <v>55</v>
      </c>
      <c r="C49" s="12" t="s">
        <v>29</v>
      </c>
      <c r="D49" s="21">
        <v>900</v>
      </c>
      <c r="E49" s="12" t="s">
        <v>0</v>
      </c>
      <c r="F49" s="30">
        <v>0</v>
      </c>
      <c r="G49" s="12" t="s">
        <v>1</v>
      </c>
      <c r="H49" s="66">
        <f t="shared" ref="H49:H50" si="4">+F49*D49</f>
        <v>0</v>
      </c>
      <c r="I49" s="30">
        <v>0</v>
      </c>
      <c r="L49" s="14"/>
      <c r="M49" s="14"/>
      <c r="N49" s="10"/>
      <c r="O49" s="10"/>
      <c r="P49" s="10"/>
      <c r="Q49" s="10"/>
      <c r="R49" s="10"/>
      <c r="S49" s="10"/>
      <c r="T49" s="10"/>
      <c r="U49" s="10"/>
    </row>
    <row r="50" spans="1:21" ht="12.7" x14ac:dyDescent="0.25">
      <c r="A50" s="84" t="s">
        <v>57</v>
      </c>
      <c r="B50" s="16" t="s">
        <v>55</v>
      </c>
      <c r="C50" s="12" t="s">
        <v>29</v>
      </c>
      <c r="D50" s="21">
        <v>180</v>
      </c>
      <c r="E50" s="12" t="s">
        <v>0</v>
      </c>
      <c r="F50" s="30">
        <v>0</v>
      </c>
      <c r="G50" s="12" t="s">
        <v>1</v>
      </c>
      <c r="H50" s="66">
        <f t="shared" si="4"/>
        <v>0</v>
      </c>
      <c r="I50" s="30">
        <v>0</v>
      </c>
      <c r="L50" s="14"/>
      <c r="M50" s="14"/>
      <c r="N50" s="10"/>
      <c r="O50" s="10"/>
      <c r="P50" s="10"/>
      <c r="Q50" s="10"/>
      <c r="R50" s="10"/>
      <c r="S50" s="10"/>
      <c r="T50" s="10"/>
      <c r="U50" s="10"/>
    </row>
    <row r="51" spans="1:21" ht="12.7" x14ac:dyDescent="0.25">
      <c r="A51" s="85"/>
      <c r="C51" s="82"/>
      <c r="D51" s="83"/>
      <c r="E51" s="82"/>
      <c r="F51" s="11" t="s">
        <v>46</v>
      </c>
      <c r="G51" s="82"/>
      <c r="H51" s="11"/>
      <c r="N51" s="10"/>
      <c r="O51" s="10"/>
      <c r="P51" s="10"/>
      <c r="Q51" s="10"/>
      <c r="R51" s="10"/>
      <c r="S51" s="10"/>
      <c r="T51" s="10"/>
      <c r="U51" s="10"/>
    </row>
    <row r="52" spans="1:21" ht="15" customHeight="1" x14ac:dyDescent="0.25">
      <c r="A52" s="129" t="s">
        <v>19</v>
      </c>
      <c r="B52" s="130"/>
      <c r="C52" s="130"/>
      <c r="D52" s="130"/>
      <c r="E52" s="130"/>
      <c r="F52" s="130"/>
      <c r="G52" s="130"/>
      <c r="H52" s="130"/>
      <c r="I52" s="131"/>
      <c r="N52" s="10"/>
      <c r="O52" s="10"/>
      <c r="P52" s="10"/>
      <c r="Q52" s="10"/>
      <c r="R52" s="10"/>
      <c r="S52" s="10"/>
      <c r="T52" s="10"/>
      <c r="U52" s="10"/>
    </row>
    <row r="53" spans="1:21" ht="15" customHeight="1" x14ac:dyDescent="0.25">
      <c r="A53" s="73" t="s">
        <v>126</v>
      </c>
      <c r="B53" s="16" t="s">
        <v>127</v>
      </c>
      <c r="C53" s="12" t="s">
        <v>29</v>
      </c>
      <c r="D53" s="21">
        <v>250</v>
      </c>
      <c r="E53" s="12" t="s">
        <v>0</v>
      </c>
      <c r="F53" s="30">
        <v>0</v>
      </c>
      <c r="G53" s="12" t="s">
        <v>1</v>
      </c>
      <c r="H53" s="66">
        <f t="shared" ref="H53" si="5">+F53*D53</f>
        <v>0</v>
      </c>
      <c r="I53" s="30">
        <v>0</v>
      </c>
      <c r="N53" s="10"/>
      <c r="O53" s="10"/>
      <c r="P53" s="10"/>
      <c r="Q53" s="10"/>
      <c r="R53" s="10"/>
      <c r="S53" s="10"/>
      <c r="T53" s="10"/>
      <c r="U53" s="10"/>
    </row>
    <row r="54" spans="1:21" ht="12.7" x14ac:dyDescent="0.25">
      <c r="A54" s="81"/>
      <c r="C54" s="82"/>
      <c r="D54" s="83"/>
      <c r="E54" s="82"/>
      <c r="F54" s="11"/>
      <c r="G54" s="82"/>
      <c r="H54" s="11"/>
      <c r="I54" s="15"/>
      <c r="N54" s="10"/>
      <c r="O54" s="10"/>
      <c r="P54" s="10"/>
      <c r="Q54" s="10"/>
      <c r="R54" s="10"/>
      <c r="S54" s="10"/>
      <c r="T54" s="10"/>
      <c r="U54" s="10"/>
    </row>
    <row r="55" spans="1:21" ht="13" customHeight="1" x14ac:dyDescent="0.25">
      <c r="A55" s="120" t="s">
        <v>24</v>
      </c>
      <c r="B55" s="121"/>
      <c r="C55" s="121"/>
      <c r="D55" s="121"/>
      <c r="E55" s="121"/>
      <c r="F55" s="121"/>
      <c r="G55" s="121"/>
      <c r="H55" s="121"/>
      <c r="I55" s="122"/>
      <c r="N55" s="10"/>
      <c r="O55" s="10"/>
      <c r="P55" s="10"/>
      <c r="Q55" s="10"/>
      <c r="R55" s="10"/>
      <c r="S55" s="10"/>
      <c r="T55" s="10"/>
      <c r="U55" s="10"/>
    </row>
    <row r="56" spans="1:21" ht="13" customHeight="1" x14ac:dyDescent="0.25">
      <c r="A56" s="73" t="s">
        <v>20</v>
      </c>
      <c r="B56" s="16" t="s">
        <v>53</v>
      </c>
      <c r="C56" s="12" t="s">
        <v>31</v>
      </c>
      <c r="D56" s="21">
        <v>2500</v>
      </c>
      <c r="E56" s="12" t="s">
        <v>0</v>
      </c>
      <c r="F56" s="30">
        <v>0</v>
      </c>
      <c r="G56" s="12" t="s">
        <v>1</v>
      </c>
      <c r="H56" s="66">
        <f t="shared" ref="H56:H59" si="6">+F56*D56</f>
        <v>0</v>
      </c>
      <c r="I56" s="30">
        <v>0</v>
      </c>
      <c r="N56" s="10"/>
      <c r="O56" s="10"/>
      <c r="P56" s="10"/>
      <c r="Q56" s="10"/>
      <c r="R56" s="10"/>
      <c r="S56" s="10"/>
      <c r="T56" s="10"/>
      <c r="U56" s="10"/>
    </row>
    <row r="57" spans="1:21" ht="13" customHeight="1" x14ac:dyDescent="0.25">
      <c r="A57" s="73" t="s">
        <v>21</v>
      </c>
      <c r="B57" s="16" t="s">
        <v>53</v>
      </c>
      <c r="C57" s="12" t="s">
        <v>31</v>
      </c>
      <c r="D57" s="21">
        <v>2500</v>
      </c>
      <c r="E57" s="12" t="s">
        <v>0</v>
      </c>
      <c r="F57" s="30">
        <v>0</v>
      </c>
      <c r="G57" s="12" t="s">
        <v>1</v>
      </c>
      <c r="H57" s="66">
        <f t="shared" si="6"/>
        <v>0</v>
      </c>
      <c r="I57" s="30">
        <v>0</v>
      </c>
      <c r="N57" s="10"/>
      <c r="O57" s="10"/>
      <c r="P57" s="10"/>
      <c r="Q57" s="10"/>
      <c r="R57" s="10"/>
      <c r="S57" s="10"/>
      <c r="T57" s="10"/>
      <c r="U57" s="10"/>
    </row>
    <row r="58" spans="1:21" ht="13" customHeight="1" x14ac:dyDescent="0.25">
      <c r="A58" s="73" t="s">
        <v>22</v>
      </c>
      <c r="B58" s="16" t="s">
        <v>53</v>
      </c>
      <c r="C58" s="12" t="s">
        <v>31</v>
      </c>
      <c r="D58" s="21">
        <v>400</v>
      </c>
      <c r="E58" s="12" t="s">
        <v>0</v>
      </c>
      <c r="F58" s="30">
        <v>0</v>
      </c>
      <c r="G58" s="12" t="s">
        <v>1</v>
      </c>
      <c r="H58" s="66">
        <f t="shared" si="6"/>
        <v>0</v>
      </c>
      <c r="I58" s="30">
        <v>0</v>
      </c>
      <c r="N58" s="10"/>
      <c r="O58" s="10"/>
      <c r="P58" s="10"/>
      <c r="Q58" s="10"/>
      <c r="R58" s="10"/>
      <c r="S58" s="10"/>
      <c r="T58" s="10"/>
      <c r="U58" s="10"/>
    </row>
    <row r="59" spans="1:21" ht="13" customHeight="1" x14ac:dyDescent="0.25">
      <c r="A59" s="73" t="s">
        <v>23</v>
      </c>
      <c r="B59" s="16" t="s">
        <v>53</v>
      </c>
      <c r="C59" s="12" t="s">
        <v>31</v>
      </c>
      <c r="D59" s="21">
        <v>400</v>
      </c>
      <c r="E59" s="12" t="s">
        <v>0</v>
      </c>
      <c r="F59" s="30">
        <v>0</v>
      </c>
      <c r="G59" s="12" t="s">
        <v>1</v>
      </c>
      <c r="H59" s="66">
        <f t="shared" si="6"/>
        <v>0</v>
      </c>
      <c r="I59" s="30">
        <v>0</v>
      </c>
      <c r="N59" s="10"/>
      <c r="O59" s="10"/>
      <c r="P59" s="10"/>
      <c r="Q59" s="10"/>
      <c r="R59" s="10"/>
      <c r="S59" s="10"/>
      <c r="T59" s="10"/>
      <c r="U59" s="10"/>
    </row>
    <row r="60" spans="1:21" ht="13" customHeight="1" x14ac:dyDescent="0.25">
      <c r="A60" s="81"/>
      <c r="C60" s="82"/>
      <c r="D60" s="83"/>
      <c r="E60" s="82"/>
      <c r="F60" s="11"/>
      <c r="G60" s="82"/>
      <c r="H60" s="11"/>
      <c r="N60" s="10"/>
      <c r="O60" s="10"/>
      <c r="P60" s="10"/>
      <c r="Q60" s="10"/>
      <c r="R60" s="10"/>
      <c r="S60" s="10"/>
      <c r="T60" s="10"/>
      <c r="U60" s="10"/>
    </row>
    <row r="61" spans="1:21" s="17" customFormat="1" ht="15.55" x14ac:dyDescent="0.25">
      <c r="A61" s="120" t="s">
        <v>40</v>
      </c>
      <c r="B61" s="121"/>
      <c r="C61" s="121"/>
      <c r="D61" s="121"/>
      <c r="E61" s="121"/>
      <c r="F61" s="121"/>
      <c r="G61" s="121"/>
      <c r="H61" s="121"/>
      <c r="I61" s="122"/>
    </row>
    <row r="62" spans="1:21" s="17" customFormat="1" ht="12.7" x14ac:dyDescent="0.25">
      <c r="A62" s="113" t="s">
        <v>142</v>
      </c>
      <c r="B62" s="65" t="s">
        <v>33</v>
      </c>
      <c r="C62" s="12" t="s">
        <v>29</v>
      </c>
      <c r="D62" s="12">
        <v>20</v>
      </c>
      <c r="E62" s="12" t="s">
        <v>0</v>
      </c>
      <c r="F62" s="30">
        <v>0</v>
      </c>
      <c r="G62" s="12" t="s">
        <v>1</v>
      </c>
      <c r="H62" s="66">
        <f t="shared" ref="H62:H65" si="7">+F62*D62</f>
        <v>0</v>
      </c>
      <c r="I62" s="30">
        <v>0</v>
      </c>
    </row>
    <row r="63" spans="1:21" ht="12.7" x14ac:dyDescent="0.25">
      <c r="A63" s="113" t="s">
        <v>142</v>
      </c>
      <c r="B63" s="65" t="s">
        <v>34</v>
      </c>
      <c r="C63" s="12" t="s">
        <v>29</v>
      </c>
      <c r="D63" s="12">
        <v>100</v>
      </c>
      <c r="E63" s="12" t="s">
        <v>0</v>
      </c>
      <c r="F63" s="30">
        <v>0</v>
      </c>
      <c r="G63" s="12" t="s">
        <v>1</v>
      </c>
      <c r="H63" s="66">
        <f t="shared" si="7"/>
        <v>0</v>
      </c>
      <c r="I63" s="30">
        <v>0</v>
      </c>
      <c r="N63" s="10"/>
      <c r="O63" s="10"/>
      <c r="P63" s="10"/>
      <c r="Q63" s="10"/>
      <c r="R63" s="10"/>
      <c r="S63" s="10"/>
      <c r="T63" s="10"/>
      <c r="U63" s="10"/>
    </row>
    <row r="64" spans="1:21" ht="12.7" x14ac:dyDescent="0.25">
      <c r="A64" s="113" t="s">
        <v>142</v>
      </c>
      <c r="B64" s="65" t="s">
        <v>35</v>
      </c>
      <c r="C64" s="12" t="s">
        <v>29</v>
      </c>
      <c r="D64" s="12">
        <v>230</v>
      </c>
      <c r="E64" s="12" t="s">
        <v>0</v>
      </c>
      <c r="F64" s="30">
        <v>0</v>
      </c>
      <c r="G64" s="12" t="s">
        <v>1</v>
      </c>
      <c r="H64" s="66">
        <f t="shared" si="7"/>
        <v>0</v>
      </c>
      <c r="I64" s="30">
        <v>0</v>
      </c>
      <c r="N64" s="10"/>
      <c r="O64" s="10"/>
      <c r="P64" s="10"/>
      <c r="Q64" s="10"/>
      <c r="R64" s="10"/>
      <c r="S64" s="10"/>
      <c r="T64" s="10"/>
      <c r="U64" s="10"/>
    </row>
    <row r="65" spans="1:21" ht="12.7" x14ac:dyDescent="0.25">
      <c r="A65" s="73" t="s">
        <v>41</v>
      </c>
      <c r="B65" s="65" t="s">
        <v>33</v>
      </c>
      <c r="C65" s="12" t="s">
        <v>29</v>
      </c>
      <c r="D65" s="21">
        <v>20</v>
      </c>
      <c r="E65" s="12" t="s">
        <v>0</v>
      </c>
      <c r="F65" s="30">
        <v>0</v>
      </c>
      <c r="G65" s="12" t="s">
        <v>1</v>
      </c>
      <c r="H65" s="66">
        <f t="shared" si="7"/>
        <v>0</v>
      </c>
      <c r="I65" s="30">
        <v>0</v>
      </c>
      <c r="N65" s="10"/>
      <c r="O65" s="10"/>
      <c r="P65" s="10"/>
      <c r="Q65" s="10"/>
      <c r="R65" s="10"/>
      <c r="S65" s="10"/>
      <c r="T65" s="10"/>
      <c r="U65" s="10"/>
    </row>
    <row r="66" spans="1:21" ht="12.7" x14ac:dyDescent="0.25">
      <c r="A66" s="73" t="s">
        <v>41</v>
      </c>
      <c r="B66" s="65" t="s">
        <v>34</v>
      </c>
      <c r="C66" s="12" t="s">
        <v>29</v>
      </c>
      <c r="D66" s="12">
        <v>20</v>
      </c>
      <c r="E66" s="12" t="s">
        <v>0</v>
      </c>
      <c r="F66" s="30">
        <v>0</v>
      </c>
      <c r="G66" s="12" t="s">
        <v>1</v>
      </c>
      <c r="H66" s="66">
        <f>+F66*D66</f>
        <v>0</v>
      </c>
      <c r="I66" s="30">
        <v>0</v>
      </c>
      <c r="N66" s="10"/>
      <c r="O66" s="10"/>
      <c r="P66" s="10"/>
      <c r="Q66" s="10"/>
      <c r="R66" s="10"/>
      <c r="S66" s="10"/>
      <c r="T66" s="10"/>
      <c r="U66" s="10"/>
    </row>
    <row r="67" spans="1:21" ht="12.7" x14ac:dyDescent="0.25">
      <c r="A67" s="86" t="s">
        <v>103</v>
      </c>
      <c r="B67" s="67" t="s">
        <v>35</v>
      </c>
      <c r="C67" s="12" t="s">
        <v>29</v>
      </c>
      <c r="D67" s="67">
        <v>20</v>
      </c>
      <c r="E67" s="12" t="s">
        <v>0</v>
      </c>
      <c r="F67" s="30">
        <v>0</v>
      </c>
      <c r="G67" s="12" t="s">
        <v>1</v>
      </c>
      <c r="H67" s="66">
        <f>+F67*D67</f>
        <v>0</v>
      </c>
      <c r="I67" s="30">
        <v>0</v>
      </c>
      <c r="N67" s="10"/>
      <c r="O67" s="10"/>
      <c r="P67" s="10"/>
      <c r="Q67" s="10"/>
      <c r="R67" s="10"/>
      <c r="S67" s="10"/>
      <c r="T67" s="10"/>
      <c r="U67" s="10"/>
    </row>
    <row r="68" spans="1:21" ht="12.7" x14ac:dyDescent="0.25">
      <c r="A68" s="81"/>
      <c r="B68" s="14"/>
      <c r="C68" s="82"/>
      <c r="D68" s="83"/>
      <c r="E68" s="82"/>
      <c r="F68" s="11"/>
      <c r="G68" s="82"/>
      <c r="H68" s="11"/>
      <c r="N68" s="10"/>
      <c r="O68" s="10"/>
      <c r="P68" s="10"/>
      <c r="Q68" s="10"/>
      <c r="R68" s="10"/>
      <c r="S68" s="10"/>
      <c r="T68" s="10"/>
      <c r="U68" s="10"/>
    </row>
    <row r="69" spans="1:21" ht="15.55" x14ac:dyDescent="0.25">
      <c r="A69" s="120" t="s">
        <v>56</v>
      </c>
      <c r="B69" s="121"/>
      <c r="C69" s="121"/>
      <c r="D69" s="121"/>
      <c r="E69" s="121"/>
      <c r="F69" s="121"/>
      <c r="G69" s="121"/>
      <c r="H69" s="121"/>
      <c r="I69" s="122"/>
      <c r="N69" s="10"/>
      <c r="O69" s="10"/>
      <c r="P69" s="10"/>
      <c r="Q69" s="10"/>
      <c r="R69" s="10"/>
      <c r="S69" s="10"/>
      <c r="T69" s="10"/>
      <c r="U69" s="10"/>
    </row>
    <row r="70" spans="1:21" ht="12.7" x14ac:dyDescent="0.25">
      <c r="A70" s="73" t="s">
        <v>59</v>
      </c>
      <c r="B70" s="65" t="s">
        <v>35</v>
      </c>
      <c r="C70" s="12" t="s">
        <v>29</v>
      </c>
      <c r="D70" s="12">
        <v>5</v>
      </c>
      <c r="E70" s="12" t="s">
        <v>0</v>
      </c>
      <c r="F70" s="30">
        <v>0</v>
      </c>
      <c r="G70" s="12" t="s">
        <v>1</v>
      </c>
      <c r="H70" s="66">
        <f t="shared" ref="H70:H73" si="8">+F70*D70</f>
        <v>0</v>
      </c>
      <c r="I70" s="30">
        <v>0</v>
      </c>
      <c r="N70" s="10"/>
      <c r="O70" s="10"/>
      <c r="P70" s="10"/>
      <c r="Q70" s="10"/>
      <c r="R70" s="10"/>
      <c r="S70" s="10"/>
      <c r="T70" s="10"/>
      <c r="U70" s="10"/>
    </row>
    <row r="71" spans="1:21" s="17" customFormat="1" ht="12.7" x14ac:dyDescent="0.25">
      <c r="A71" s="73" t="s">
        <v>60</v>
      </c>
      <c r="B71" s="65" t="s">
        <v>33</v>
      </c>
      <c r="C71" s="12" t="s">
        <v>29</v>
      </c>
      <c r="D71" s="21">
        <v>20</v>
      </c>
      <c r="E71" s="12" t="s">
        <v>0</v>
      </c>
      <c r="F71" s="30">
        <v>0</v>
      </c>
      <c r="G71" s="12" t="s">
        <v>1</v>
      </c>
      <c r="H71" s="66">
        <f t="shared" si="8"/>
        <v>0</v>
      </c>
      <c r="I71" s="30">
        <v>0</v>
      </c>
    </row>
    <row r="72" spans="1:21" s="17" customFormat="1" ht="12.7" x14ac:dyDescent="0.25">
      <c r="A72" s="73" t="s">
        <v>61</v>
      </c>
      <c r="B72" s="65" t="s">
        <v>34</v>
      </c>
      <c r="C72" s="12" t="s">
        <v>29</v>
      </c>
      <c r="D72" s="12">
        <v>35</v>
      </c>
      <c r="E72" s="12" t="s">
        <v>0</v>
      </c>
      <c r="F72" s="30">
        <v>0</v>
      </c>
      <c r="G72" s="12" t="s">
        <v>1</v>
      </c>
      <c r="H72" s="66">
        <f t="shared" si="8"/>
        <v>0</v>
      </c>
      <c r="I72" s="30">
        <v>0</v>
      </c>
    </row>
    <row r="73" spans="1:21" ht="12.7" x14ac:dyDescent="0.25">
      <c r="A73" s="73" t="s">
        <v>61</v>
      </c>
      <c r="B73" s="65" t="s">
        <v>35</v>
      </c>
      <c r="C73" s="12" t="s">
        <v>29</v>
      </c>
      <c r="D73" s="12">
        <v>185</v>
      </c>
      <c r="E73" s="12" t="s">
        <v>0</v>
      </c>
      <c r="F73" s="30">
        <v>0</v>
      </c>
      <c r="G73" s="12" t="s">
        <v>1</v>
      </c>
      <c r="H73" s="66">
        <f t="shared" si="8"/>
        <v>0</v>
      </c>
      <c r="I73" s="30">
        <v>0</v>
      </c>
      <c r="N73" s="10"/>
      <c r="O73" s="10"/>
      <c r="P73" s="10"/>
      <c r="Q73" s="10"/>
      <c r="R73" s="10"/>
      <c r="S73" s="10"/>
      <c r="T73" s="10"/>
      <c r="U73" s="10"/>
    </row>
    <row r="74" spans="1:21" ht="12.7" x14ac:dyDescent="0.25">
      <c r="A74" s="81"/>
      <c r="B74" s="14"/>
      <c r="C74" s="82"/>
      <c r="D74" s="83"/>
      <c r="E74" s="82"/>
      <c r="F74" s="11"/>
      <c r="G74" s="82"/>
      <c r="H74" s="11"/>
      <c r="N74" s="10"/>
      <c r="O74" s="10"/>
      <c r="P74" s="10"/>
      <c r="Q74" s="10"/>
      <c r="R74" s="10"/>
      <c r="S74" s="10"/>
      <c r="T74" s="10"/>
      <c r="U74" s="10"/>
    </row>
    <row r="75" spans="1:21" ht="12.7" x14ac:dyDescent="0.25">
      <c r="A75" s="81"/>
      <c r="C75" s="82"/>
      <c r="D75" s="83"/>
      <c r="E75" s="82"/>
      <c r="F75" s="11"/>
      <c r="G75" s="82"/>
      <c r="H75" s="11"/>
      <c r="N75" s="10"/>
      <c r="O75" s="10"/>
      <c r="P75" s="10"/>
      <c r="Q75" s="10"/>
      <c r="R75" s="10"/>
      <c r="S75" s="10"/>
      <c r="T75" s="10"/>
      <c r="U75" s="10"/>
    </row>
    <row r="76" spans="1:21" ht="15.55" x14ac:dyDescent="0.25">
      <c r="A76" s="120" t="s">
        <v>42</v>
      </c>
      <c r="B76" s="121"/>
      <c r="C76" s="121"/>
      <c r="D76" s="121"/>
      <c r="E76" s="121"/>
      <c r="F76" s="121"/>
      <c r="G76" s="121"/>
      <c r="H76" s="121"/>
      <c r="I76" s="122"/>
      <c r="N76" s="10"/>
      <c r="O76" s="10"/>
      <c r="P76" s="10"/>
      <c r="Q76" s="10"/>
      <c r="R76" s="10"/>
      <c r="S76" s="10"/>
      <c r="T76" s="10"/>
      <c r="U76" s="10"/>
    </row>
    <row r="77" spans="1:21" ht="12.7" x14ac:dyDescent="0.25">
      <c r="A77" s="73" t="s">
        <v>25</v>
      </c>
      <c r="B77" s="16" t="s">
        <v>53</v>
      </c>
      <c r="C77" s="12" t="s">
        <v>29</v>
      </c>
      <c r="D77" s="21">
        <v>2</v>
      </c>
      <c r="E77" s="12" t="s">
        <v>0</v>
      </c>
      <c r="F77" s="30">
        <v>0</v>
      </c>
      <c r="G77" s="12" t="s">
        <v>1</v>
      </c>
      <c r="H77" s="66">
        <f t="shared" ref="H77:H89" si="9">+F77*D77</f>
        <v>0</v>
      </c>
      <c r="I77" s="30">
        <v>0</v>
      </c>
      <c r="N77" s="10"/>
      <c r="O77" s="10"/>
      <c r="P77" s="10"/>
      <c r="Q77" s="10"/>
      <c r="R77" s="10"/>
      <c r="S77" s="10"/>
      <c r="T77" s="10"/>
      <c r="U77" s="10"/>
    </row>
    <row r="78" spans="1:21" ht="12.7" x14ac:dyDescent="0.25">
      <c r="A78" s="73" t="s">
        <v>26</v>
      </c>
      <c r="B78" s="16" t="s">
        <v>53</v>
      </c>
      <c r="C78" s="12" t="s">
        <v>29</v>
      </c>
      <c r="D78" s="21">
        <v>50</v>
      </c>
      <c r="E78" s="12" t="s">
        <v>0</v>
      </c>
      <c r="F78" s="30">
        <v>0</v>
      </c>
      <c r="G78" s="31" t="s">
        <v>1</v>
      </c>
      <c r="H78" s="66">
        <f t="shared" si="9"/>
        <v>0</v>
      </c>
      <c r="I78" s="30">
        <v>0</v>
      </c>
      <c r="N78" s="10"/>
      <c r="O78" s="10"/>
      <c r="P78" s="10"/>
      <c r="Q78" s="10"/>
      <c r="R78" s="10"/>
      <c r="S78" s="10"/>
      <c r="T78" s="10"/>
      <c r="U78" s="10"/>
    </row>
    <row r="79" spans="1:21" ht="12.7" x14ac:dyDescent="0.25">
      <c r="A79" s="73" t="s">
        <v>62</v>
      </c>
      <c r="B79" s="16" t="s">
        <v>65</v>
      </c>
      <c r="C79" s="12" t="s">
        <v>29</v>
      </c>
      <c r="D79" s="21">
        <v>70</v>
      </c>
      <c r="E79" s="12" t="s">
        <v>0</v>
      </c>
      <c r="F79" s="30">
        <v>0</v>
      </c>
      <c r="G79" s="31" t="s">
        <v>1</v>
      </c>
      <c r="H79" s="66">
        <f t="shared" si="9"/>
        <v>0</v>
      </c>
      <c r="I79" s="30">
        <v>0</v>
      </c>
      <c r="N79" s="10"/>
      <c r="O79" s="10"/>
      <c r="P79" s="10"/>
      <c r="Q79" s="10"/>
      <c r="R79" s="10"/>
      <c r="S79" s="10"/>
      <c r="T79" s="10"/>
      <c r="U79" s="10"/>
    </row>
    <row r="80" spans="1:21" ht="12.7" x14ac:dyDescent="0.25">
      <c r="A80" s="73" t="s">
        <v>63</v>
      </c>
      <c r="B80" s="16" t="s">
        <v>65</v>
      </c>
      <c r="C80" s="12" t="s">
        <v>29</v>
      </c>
      <c r="D80" s="21">
        <v>6</v>
      </c>
      <c r="E80" s="12" t="s">
        <v>0</v>
      </c>
      <c r="F80" s="30">
        <v>0</v>
      </c>
      <c r="G80" s="31" t="s">
        <v>1</v>
      </c>
      <c r="H80" s="66">
        <f t="shared" si="9"/>
        <v>0</v>
      </c>
      <c r="I80" s="30">
        <v>0</v>
      </c>
      <c r="N80" s="10"/>
      <c r="O80" s="10"/>
      <c r="P80" s="10"/>
      <c r="Q80" s="10"/>
      <c r="R80" s="10"/>
      <c r="S80" s="10"/>
      <c r="T80" s="10"/>
      <c r="U80" s="10"/>
    </row>
    <row r="81" spans="1:21" ht="12.7" x14ac:dyDescent="0.25">
      <c r="A81" s="73" t="s">
        <v>64</v>
      </c>
      <c r="B81" s="16" t="s">
        <v>53</v>
      </c>
      <c r="C81" s="12" t="s">
        <v>29</v>
      </c>
      <c r="D81" s="21">
        <v>6</v>
      </c>
      <c r="E81" s="12" t="s">
        <v>0</v>
      </c>
      <c r="F81" s="30">
        <v>0</v>
      </c>
      <c r="G81" s="31" t="s">
        <v>1</v>
      </c>
      <c r="H81" s="66">
        <f t="shared" si="9"/>
        <v>0</v>
      </c>
      <c r="I81" s="30">
        <v>0</v>
      </c>
      <c r="N81" s="10"/>
      <c r="O81" s="10"/>
      <c r="P81" s="10"/>
      <c r="Q81" s="10"/>
      <c r="R81" s="10"/>
      <c r="S81" s="10"/>
      <c r="T81" s="10"/>
      <c r="U81" s="10"/>
    </row>
    <row r="82" spans="1:21" ht="12.7" x14ac:dyDescent="0.25">
      <c r="A82" s="73" t="s">
        <v>66</v>
      </c>
      <c r="B82" s="16" t="s">
        <v>53</v>
      </c>
      <c r="C82" s="12" t="s">
        <v>29</v>
      </c>
      <c r="D82" s="21">
        <v>60</v>
      </c>
      <c r="E82" s="12" t="s">
        <v>0</v>
      </c>
      <c r="F82" s="30">
        <v>0</v>
      </c>
      <c r="G82" s="31" t="s">
        <v>1</v>
      </c>
      <c r="H82" s="66">
        <f t="shared" si="9"/>
        <v>0</v>
      </c>
      <c r="I82" s="30">
        <v>0</v>
      </c>
      <c r="N82" s="10"/>
      <c r="O82" s="10"/>
      <c r="P82" s="10"/>
      <c r="Q82" s="10"/>
      <c r="R82" s="10"/>
      <c r="S82" s="10"/>
      <c r="T82" s="10"/>
      <c r="U82" s="10"/>
    </row>
    <row r="83" spans="1:21" ht="12.7" x14ac:dyDescent="0.25">
      <c r="A83" s="73" t="s">
        <v>67</v>
      </c>
      <c r="B83" s="16" t="s">
        <v>72</v>
      </c>
      <c r="C83" s="12" t="s">
        <v>29</v>
      </c>
      <c r="D83" s="21">
        <v>4</v>
      </c>
      <c r="E83" s="12" t="s">
        <v>0</v>
      </c>
      <c r="F83" s="30">
        <v>0</v>
      </c>
      <c r="G83" s="31" t="s">
        <v>1</v>
      </c>
      <c r="H83" s="66">
        <f t="shared" si="9"/>
        <v>0</v>
      </c>
      <c r="I83" s="30">
        <v>0</v>
      </c>
      <c r="N83" s="10"/>
      <c r="O83" s="10"/>
      <c r="P83" s="10"/>
      <c r="Q83" s="10"/>
      <c r="R83" s="10"/>
      <c r="S83" s="10"/>
      <c r="T83" s="10"/>
      <c r="U83" s="10"/>
    </row>
    <row r="84" spans="1:21" ht="12.7" x14ac:dyDescent="0.25">
      <c r="A84" s="73" t="s">
        <v>68</v>
      </c>
      <c r="B84" s="16" t="s">
        <v>73</v>
      </c>
      <c r="C84" s="12" t="s">
        <v>29</v>
      </c>
      <c r="D84" s="21">
        <v>2</v>
      </c>
      <c r="E84" s="12" t="s">
        <v>0</v>
      </c>
      <c r="F84" s="30">
        <v>0</v>
      </c>
      <c r="G84" s="31" t="s">
        <v>1</v>
      </c>
      <c r="H84" s="66">
        <f t="shared" si="9"/>
        <v>0</v>
      </c>
      <c r="I84" s="30">
        <v>0</v>
      </c>
      <c r="N84" s="10"/>
      <c r="O84" s="10"/>
      <c r="P84" s="10"/>
      <c r="Q84" s="10"/>
      <c r="R84" s="10"/>
      <c r="S84" s="10"/>
      <c r="T84" s="10"/>
      <c r="U84" s="10"/>
    </row>
    <row r="85" spans="1:21" ht="12.7" x14ac:dyDescent="0.25">
      <c r="A85" s="73" t="s">
        <v>69</v>
      </c>
      <c r="B85" s="16" t="s">
        <v>53</v>
      </c>
      <c r="C85" s="12" t="s">
        <v>29</v>
      </c>
      <c r="D85" s="21">
        <v>8</v>
      </c>
      <c r="E85" s="12" t="s">
        <v>0</v>
      </c>
      <c r="F85" s="30">
        <v>0</v>
      </c>
      <c r="G85" s="31" t="s">
        <v>1</v>
      </c>
      <c r="H85" s="66">
        <f t="shared" si="9"/>
        <v>0</v>
      </c>
      <c r="I85" s="30">
        <v>0</v>
      </c>
      <c r="N85" s="10"/>
      <c r="O85" s="10"/>
      <c r="P85" s="10"/>
      <c r="Q85" s="10"/>
      <c r="R85" s="10"/>
      <c r="S85" s="10"/>
      <c r="T85" s="10"/>
      <c r="U85" s="10"/>
    </row>
    <row r="86" spans="1:21" ht="12.7" x14ac:dyDescent="0.25">
      <c r="A86" s="73" t="s">
        <v>70</v>
      </c>
      <c r="B86" s="16" t="s">
        <v>53</v>
      </c>
      <c r="C86" s="12" t="s">
        <v>29</v>
      </c>
      <c r="D86" s="21">
        <v>16</v>
      </c>
      <c r="E86" s="12" t="s">
        <v>0</v>
      </c>
      <c r="F86" s="30">
        <v>0</v>
      </c>
      <c r="G86" s="31" t="s">
        <v>1</v>
      </c>
      <c r="H86" s="66">
        <f t="shared" si="9"/>
        <v>0</v>
      </c>
      <c r="I86" s="30">
        <v>0</v>
      </c>
      <c r="N86" s="10"/>
      <c r="O86" s="10"/>
      <c r="P86" s="10"/>
      <c r="Q86" s="10"/>
      <c r="R86" s="10"/>
      <c r="S86" s="10"/>
      <c r="T86" s="10"/>
      <c r="U86" s="10"/>
    </row>
    <row r="87" spans="1:21" ht="12.7" x14ac:dyDescent="0.25">
      <c r="A87" s="73" t="s">
        <v>71</v>
      </c>
      <c r="B87" s="16" t="s">
        <v>74</v>
      </c>
      <c r="C87" s="12" t="s">
        <v>29</v>
      </c>
      <c r="D87" s="21">
        <v>4</v>
      </c>
      <c r="E87" s="12" t="s">
        <v>0</v>
      </c>
      <c r="F87" s="30">
        <v>0</v>
      </c>
      <c r="G87" s="31" t="s">
        <v>1</v>
      </c>
      <c r="H87" s="66">
        <f t="shared" si="9"/>
        <v>0</v>
      </c>
      <c r="I87" s="30">
        <v>0</v>
      </c>
      <c r="N87" s="10"/>
      <c r="O87" s="10"/>
      <c r="P87" s="10"/>
      <c r="Q87" s="10"/>
      <c r="R87" s="10"/>
      <c r="S87" s="10"/>
      <c r="T87" s="10"/>
      <c r="U87" s="10"/>
    </row>
    <row r="88" spans="1:21" ht="12.7" x14ac:dyDescent="0.25">
      <c r="A88" s="73" t="s">
        <v>27</v>
      </c>
      <c r="B88" s="16" t="s">
        <v>43</v>
      </c>
      <c r="C88" s="12" t="s">
        <v>75</v>
      </c>
      <c r="D88" s="21">
        <v>640</v>
      </c>
      <c r="E88" s="12" t="s">
        <v>0</v>
      </c>
      <c r="F88" s="30">
        <v>0</v>
      </c>
      <c r="G88" s="31" t="s">
        <v>1</v>
      </c>
      <c r="H88" s="66">
        <f t="shared" si="9"/>
        <v>0</v>
      </c>
      <c r="I88" s="30">
        <v>0</v>
      </c>
      <c r="N88" s="10"/>
      <c r="O88" s="10"/>
      <c r="P88" s="10"/>
      <c r="Q88" s="10"/>
      <c r="R88" s="10"/>
      <c r="S88" s="10"/>
      <c r="T88" s="10"/>
      <c r="U88" s="10"/>
    </row>
    <row r="89" spans="1:21" ht="12.7" x14ac:dyDescent="0.25">
      <c r="A89" s="64" t="s">
        <v>104</v>
      </c>
      <c r="B89" s="67" t="s">
        <v>105</v>
      </c>
      <c r="C89" s="67" t="s">
        <v>29</v>
      </c>
      <c r="D89" s="87">
        <v>1</v>
      </c>
      <c r="E89" s="12" t="s">
        <v>0</v>
      </c>
      <c r="F89" s="30">
        <v>0</v>
      </c>
      <c r="G89" s="31" t="s">
        <v>1</v>
      </c>
      <c r="H89" s="66">
        <f t="shared" si="9"/>
        <v>0</v>
      </c>
      <c r="I89" s="30">
        <v>0</v>
      </c>
      <c r="N89" s="10"/>
      <c r="O89" s="10"/>
      <c r="P89" s="10"/>
      <c r="Q89" s="10"/>
      <c r="R89" s="10"/>
      <c r="S89" s="10"/>
      <c r="T89" s="10"/>
      <c r="U89" s="10"/>
    </row>
    <row r="90" spans="1:21" ht="12.7" x14ac:dyDescent="0.25">
      <c r="A90" s="96"/>
      <c r="B90" s="97"/>
      <c r="C90" s="97"/>
      <c r="D90" s="98"/>
      <c r="E90" s="19"/>
      <c r="F90" s="59"/>
      <c r="G90" s="102"/>
      <c r="H90" s="103"/>
      <c r="I90" s="59"/>
      <c r="N90" s="10"/>
      <c r="O90" s="10"/>
      <c r="P90" s="10"/>
      <c r="Q90" s="10"/>
      <c r="R90" s="10"/>
      <c r="S90" s="10"/>
      <c r="T90" s="10"/>
      <c r="U90" s="10"/>
    </row>
    <row r="91" spans="1:21" ht="15.55" x14ac:dyDescent="0.25">
      <c r="A91" s="132" t="s">
        <v>143</v>
      </c>
      <c r="B91" s="133"/>
      <c r="C91" s="133"/>
      <c r="D91" s="133"/>
      <c r="E91" s="133"/>
      <c r="F91" s="133"/>
      <c r="G91" s="133"/>
      <c r="H91" s="133"/>
      <c r="I91" s="134"/>
      <c r="N91" s="10"/>
      <c r="O91" s="10"/>
      <c r="P91" s="10"/>
      <c r="Q91" s="10"/>
      <c r="R91" s="10"/>
      <c r="S91" s="10"/>
      <c r="T91" s="10"/>
      <c r="U91" s="10"/>
    </row>
    <row r="92" spans="1:21" ht="12.7" x14ac:dyDescent="0.25">
      <c r="A92" s="114" t="s">
        <v>144</v>
      </c>
      <c r="B92" s="115" t="s">
        <v>53</v>
      </c>
      <c r="C92" s="106" t="s">
        <v>29</v>
      </c>
      <c r="D92" s="116">
        <v>20</v>
      </c>
      <c r="E92" s="93" t="s">
        <v>0</v>
      </c>
      <c r="F92" s="30">
        <v>0</v>
      </c>
      <c r="G92" s="94" t="s">
        <v>1</v>
      </c>
      <c r="H92" s="95">
        <f t="shared" ref="H92:H94" si="10">+F92*D92</f>
        <v>0</v>
      </c>
      <c r="I92" s="30">
        <v>0</v>
      </c>
      <c r="N92" s="10"/>
      <c r="O92" s="10"/>
      <c r="P92" s="10"/>
      <c r="Q92" s="10"/>
      <c r="R92" s="10"/>
      <c r="S92" s="10"/>
      <c r="T92" s="10"/>
      <c r="U92" s="10"/>
    </row>
    <row r="93" spans="1:21" ht="12.7" x14ac:dyDescent="0.25">
      <c r="A93" s="114" t="s">
        <v>145</v>
      </c>
      <c r="B93" s="115" t="s">
        <v>53</v>
      </c>
      <c r="C93" s="106" t="s">
        <v>29</v>
      </c>
      <c r="D93" s="116">
        <v>20</v>
      </c>
      <c r="E93" s="93" t="s">
        <v>0</v>
      </c>
      <c r="F93" s="30">
        <v>0</v>
      </c>
      <c r="G93" s="94" t="s">
        <v>1</v>
      </c>
      <c r="H93" s="95">
        <f t="shared" si="10"/>
        <v>0</v>
      </c>
      <c r="I93" s="30">
        <v>0</v>
      </c>
      <c r="N93" s="10"/>
      <c r="O93" s="10"/>
      <c r="P93" s="10"/>
      <c r="Q93" s="10"/>
      <c r="R93" s="10"/>
      <c r="S93" s="10"/>
      <c r="T93" s="10"/>
      <c r="U93" s="10"/>
    </row>
    <row r="94" spans="1:21" ht="12.7" x14ac:dyDescent="0.25">
      <c r="A94" s="114" t="s">
        <v>146</v>
      </c>
      <c r="B94" s="115" t="s">
        <v>53</v>
      </c>
      <c r="C94" s="106" t="s">
        <v>29</v>
      </c>
      <c r="D94" s="116">
        <v>20</v>
      </c>
      <c r="E94" s="93" t="s">
        <v>0</v>
      </c>
      <c r="F94" s="30">
        <v>0</v>
      </c>
      <c r="G94" s="94" t="s">
        <v>1</v>
      </c>
      <c r="H94" s="95">
        <f t="shared" si="10"/>
        <v>0</v>
      </c>
      <c r="I94" s="30">
        <v>0</v>
      </c>
      <c r="N94" s="10"/>
      <c r="O94" s="10"/>
      <c r="P94" s="10"/>
      <c r="Q94" s="10"/>
      <c r="R94" s="10"/>
      <c r="S94" s="10"/>
      <c r="T94" s="10"/>
      <c r="U94" s="10"/>
    </row>
    <row r="95" spans="1:21" ht="12.7" x14ac:dyDescent="0.25">
      <c r="A95" s="18"/>
      <c r="B95" s="46"/>
      <c r="C95" s="19"/>
      <c r="D95" s="20"/>
      <c r="E95" s="19"/>
      <c r="F95" s="48"/>
      <c r="G95" s="47"/>
      <c r="H95" s="48"/>
      <c r="I95" s="48"/>
      <c r="N95" s="10"/>
      <c r="O95" s="10"/>
      <c r="P95" s="10"/>
      <c r="Q95" s="10"/>
      <c r="R95" s="10"/>
      <c r="S95" s="10"/>
      <c r="T95" s="10"/>
      <c r="U95" s="10"/>
    </row>
    <row r="96" spans="1:21" ht="15.55" x14ac:dyDescent="0.25">
      <c r="A96" s="54" t="s">
        <v>83</v>
      </c>
      <c r="B96" s="55"/>
      <c r="C96" s="55"/>
      <c r="D96" s="55"/>
      <c r="E96" s="55"/>
      <c r="F96" s="55"/>
      <c r="G96" s="55"/>
      <c r="H96" s="55"/>
      <c r="I96" s="56"/>
      <c r="N96" s="10"/>
      <c r="O96" s="10"/>
      <c r="P96" s="10"/>
      <c r="Q96" s="10"/>
      <c r="R96" s="10"/>
      <c r="S96" s="10"/>
      <c r="T96" s="10"/>
      <c r="U96" s="10"/>
    </row>
    <row r="97" spans="1:21" ht="25.35" x14ac:dyDescent="0.25">
      <c r="A97" s="49" t="s">
        <v>84</v>
      </c>
      <c r="B97" s="16" t="s">
        <v>53</v>
      </c>
      <c r="C97" s="12" t="s">
        <v>85</v>
      </c>
      <c r="D97" s="21">
        <v>10</v>
      </c>
      <c r="E97" s="12" t="s">
        <v>0</v>
      </c>
      <c r="F97" s="30">
        <v>0</v>
      </c>
      <c r="G97" s="31" t="s">
        <v>1</v>
      </c>
      <c r="H97" s="13">
        <f t="shared" ref="H97" si="11">+F97*D97</f>
        <v>0</v>
      </c>
      <c r="I97" s="30">
        <v>0</v>
      </c>
      <c r="N97" s="10"/>
      <c r="O97" s="10"/>
      <c r="P97" s="10"/>
      <c r="Q97" s="10"/>
      <c r="R97" s="10"/>
      <c r="S97" s="10"/>
      <c r="T97" s="10"/>
      <c r="U97" s="10"/>
    </row>
    <row r="98" spans="1:21" ht="12.7" x14ac:dyDescent="0.25">
      <c r="N98" s="10"/>
      <c r="O98" s="10"/>
      <c r="P98" s="10"/>
      <c r="Q98" s="10"/>
      <c r="R98" s="10"/>
      <c r="S98" s="10"/>
      <c r="T98" s="10"/>
      <c r="U98" s="10"/>
    </row>
    <row r="99" spans="1:21" ht="12.7" x14ac:dyDescent="0.25">
      <c r="N99" s="10"/>
      <c r="O99" s="10"/>
      <c r="P99" s="10"/>
      <c r="Q99" s="10"/>
      <c r="R99" s="10"/>
      <c r="S99" s="10"/>
      <c r="T99" s="10"/>
      <c r="U99" s="10"/>
    </row>
    <row r="100" spans="1:21" s="17" customFormat="1" ht="25.35" x14ac:dyDescent="0.25">
      <c r="A100" s="22"/>
      <c r="B100" s="23"/>
      <c r="C100" s="24"/>
      <c r="D100" s="25"/>
      <c r="E100" s="24"/>
      <c r="F100" s="27" t="s">
        <v>37</v>
      </c>
      <c r="G100" s="26"/>
      <c r="H100" s="88"/>
      <c r="I100" s="27" t="s">
        <v>128</v>
      </c>
    </row>
    <row r="101" spans="1:21" ht="12.7" x14ac:dyDescent="0.25">
      <c r="B101" s="10"/>
      <c r="C101" s="10"/>
      <c r="D101" s="28"/>
      <c r="E101" s="60" t="s">
        <v>106</v>
      </c>
      <c r="F101" s="29">
        <f>+'Imaginology Pricing 2025'!F101</f>
        <v>0</v>
      </c>
      <c r="G101" s="10"/>
      <c r="H101" s="60" t="s">
        <v>106</v>
      </c>
      <c r="I101" s="29">
        <f>+'Imaginology Pricing 2025'!I101</f>
        <v>0</v>
      </c>
      <c r="N101" s="10"/>
      <c r="O101" s="10"/>
      <c r="P101" s="10"/>
      <c r="Q101" s="10"/>
      <c r="R101" s="10"/>
      <c r="S101" s="10"/>
      <c r="T101" s="10"/>
      <c r="U101" s="10"/>
    </row>
    <row r="102" spans="1:21" ht="12.7" x14ac:dyDescent="0.25">
      <c r="B102" s="10"/>
      <c r="C102" s="10"/>
      <c r="D102" s="28"/>
      <c r="E102" s="60" t="s">
        <v>107</v>
      </c>
      <c r="F102" s="29">
        <f>+'Imaginology Pricing 2026'!F102</f>
        <v>0</v>
      </c>
      <c r="G102" s="10"/>
      <c r="H102" s="60" t="s">
        <v>107</v>
      </c>
      <c r="I102" s="29">
        <f>+'Imaginology Pricing 2026'!I102</f>
        <v>0</v>
      </c>
      <c r="N102" s="10"/>
      <c r="O102" s="10"/>
      <c r="P102" s="10"/>
      <c r="Q102" s="10"/>
      <c r="R102" s="10"/>
      <c r="S102" s="10"/>
      <c r="T102" s="10"/>
      <c r="U102" s="10"/>
    </row>
    <row r="103" spans="1:21" ht="12.7" x14ac:dyDescent="0.25">
      <c r="B103" s="10"/>
      <c r="C103" s="10"/>
      <c r="D103" s="28"/>
      <c r="E103" s="60" t="s">
        <v>108</v>
      </c>
      <c r="F103" s="29">
        <f>+'Imaginology Pricing 2027'!F103</f>
        <v>0</v>
      </c>
      <c r="G103" s="10"/>
      <c r="H103" s="60" t="s">
        <v>108</v>
      </c>
      <c r="I103" s="29">
        <f>+'Imaginology Pricing 2027'!I103</f>
        <v>0</v>
      </c>
      <c r="N103" s="10"/>
      <c r="O103" s="10"/>
      <c r="P103" s="10"/>
      <c r="Q103" s="10"/>
      <c r="R103" s="10"/>
      <c r="S103" s="10"/>
      <c r="T103" s="10"/>
      <c r="U103" s="10"/>
    </row>
    <row r="104" spans="1:21" ht="15" customHeight="1" x14ac:dyDescent="0.25">
      <c r="B104" s="10"/>
      <c r="C104" s="10"/>
      <c r="D104" s="28"/>
      <c r="E104" s="60" t="s">
        <v>109</v>
      </c>
      <c r="F104" s="29">
        <f>SUM(H11:H97)</f>
        <v>0</v>
      </c>
      <c r="G104" s="10"/>
      <c r="H104" s="60" t="s">
        <v>109</v>
      </c>
      <c r="I104" s="29">
        <f>SUM(I11:I97)</f>
        <v>0</v>
      </c>
      <c r="N104" s="10"/>
      <c r="O104" s="10"/>
      <c r="P104" s="10"/>
      <c r="Q104" s="10"/>
      <c r="R104" s="10"/>
      <c r="S104" s="10"/>
      <c r="T104" s="10"/>
      <c r="U104" s="10"/>
    </row>
    <row r="105" spans="1:21" ht="15" customHeight="1" x14ac:dyDescent="0.25">
      <c r="B105" s="10"/>
      <c r="C105" s="10"/>
      <c r="D105" s="28"/>
      <c r="E105" s="60" t="s">
        <v>110</v>
      </c>
      <c r="F105" s="29">
        <f>+'Imaginology Pricing 2029'!F105</f>
        <v>0</v>
      </c>
      <c r="G105" s="10"/>
      <c r="H105" s="60" t="s">
        <v>110</v>
      </c>
      <c r="I105" s="29">
        <f>+'Imaginology Pricing 2029'!I105</f>
        <v>0</v>
      </c>
      <c r="N105" s="10"/>
      <c r="O105" s="10"/>
      <c r="P105" s="10"/>
      <c r="Q105" s="10"/>
      <c r="R105" s="10"/>
      <c r="S105" s="10"/>
      <c r="T105" s="10"/>
      <c r="U105" s="10"/>
    </row>
    <row r="106" spans="1:21" ht="15" customHeight="1" x14ac:dyDescent="0.25">
      <c r="A106" s="119" t="s">
        <v>111</v>
      </c>
      <c r="B106" s="119"/>
      <c r="C106" s="119"/>
      <c r="D106" s="119"/>
      <c r="E106" s="60"/>
      <c r="F106" s="29">
        <f>SUM(F101:F105)</f>
        <v>0</v>
      </c>
      <c r="G106" s="10"/>
      <c r="H106" s="89" t="s">
        <v>129</v>
      </c>
      <c r="I106" s="29">
        <f>SUM(I101:I105)</f>
        <v>0</v>
      </c>
      <c r="N106" s="10"/>
      <c r="O106" s="10"/>
      <c r="P106" s="10"/>
      <c r="Q106" s="10"/>
      <c r="R106" s="10"/>
      <c r="S106" s="10"/>
      <c r="T106" s="10"/>
      <c r="U106" s="10"/>
    </row>
    <row r="107" spans="1:21" ht="12.7" x14ac:dyDescent="0.25">
      <c r="N107" s="10"/>
      <c r="O107" s="10"/>
      <c r="P107" s="10"/>
      <c r="Q107" s="10"/>
      <c r="R107" s="10"/>
      <c r="S107" s="10"/>
      <c r="T107" s="10"/>
      <c r="U107" s="10"/>
    </row>
    <row r="108" spans="1:21" ht="12.7" x14ac:dyDescent="0.25">
      <c r="N108" s="10"/>
      <c r="O108" s="10"/>
      <c r="P108" s="10"/>
      <c r="Q108" s="10"/>
      <c r="R108" s="10"/>
      <c r="S108" s="10"/>
      <c r="T108" s="10"/>
      <c r="U108" s="10"/>
    </row>
    <row r="109" spans="1:21" ht="12.7" x14ac:dyDescent="0.25">
      <c r="N109" s="10"/>
      <c r="O109" s="10"/>
      <c r="P109" s="10"/>
      <c r="Q109" s="10"/>
      <c r="R109" s="10"/>
      <c r="S109" s="10"/>
      <c r="T109" s="10"/>
      <c r="U109" s="10"/>
    </row>
    <row r="110" spans="1:21" ht="12.7" x14ac:dyDescent="0.25">
      <c r="C110" s="90" t="s">
        <v>130</v>
      </c>
      <c r="D110" s="91"/>
      <c r="F110" s="29">
        <f>F106+I106</f>
        <v>0</v>
      </c>
      <c r="N110" s="10"/>
      <c r="O110" s="10"/>
      <c r="P110" s="10"/>
      <c r="Q110" s="10"/>
      <c r="R110" s="10"/>
      <c r="S110" s="10"/>
      <c r="T110" s="10"/>
      <c r="U110" s="10"/>
    </row>
    <row r="111" spans="1:21" ht="12.7" x14ac:dyDescent="0.25">
      <c r="N111" s="10"/>
      <c r="O111" s="10"/>
      <c r="P111" s="10"/>
      <c r="Q111" s="10"/>
      <c r="R111" s="10"/>
      <c r="S111" s="10"/>
      <c r="T111" s="10"/>
      <c r="U111" s="10"/>
    </row>
    <row r="112" spans="1:21" ht="12.7" x14ac:dyDescent="0.25">
      <c r="N112" s="10"/>
      <c r="O112" s="10"/>
      <c r="P112" s="10"/>
      <c r="Q112" s="10"/>
      <c r="R112" s="10"/>
      <c r="S112" s="10"/>
      <c r="T112" s="10"/>
      <c r="U112" s="10"/>
    </row>
    <row r="113" spans="1:21" ht="12.7" x14ac:dyDescent="0.25">
      <c r="N113" s="10"/>
      <c r="O113" s="10"/>
      <c r="P113" s="10"/>
      <c r="Q113" s="10"/>
      <c r="R113" s="10"/>
      <c r="S113" s="10"/>
      <c r="T113" s="10"/>
      <c r="U113" s="10"/>
    </row>
    <row r="114" spans="1:21" ht="12.7" x14ac:dyDescent="0.25">
      <c r="N114" s="10"/>
      <c r="O114" s="10"/>
      <c r="P114" s="10"/>
      <c r="Q114" s="10"/>
      <c r="R114" s="10"/>
      <c r="S114" s="10"/>
      <c r="T114" s="10"/>
      <c r="U114" s="10"/>
    </row>
    <row r="115" spans="1:21" ht="12.7" x14ac:dyDescent="0.25">
      <c r="N115" s="10"/>
      <c r="O115" s="10"/>
      <c r="P115" s="10"/>
      <c r="Q115" s="10"/>
      <c r="R115" s="10"/>
      <c r="S115" s="10"/>
      <c r="T115" s="10"/>
      <c r="U115" s="10"/>
    </row>
    <row r="116" spans="1:21" ht="12.7" x14ac:dyDescent="0.25">
      <c r="N116" s="10"/>
      <c r="O116" s="10"/>
      <c r="P116" s="10"/>
      <c r="Q116" s="10"/>
      <c r="R116" s="10"/>
      <c r="S116" s="10"/>
      <c r="T116" s="10"/>
      <c r="U116" s="10"/>
    </row>
    <row r="117" spans="1:21" ht="12.7" x14ac:dyDescent="0.25">
      <c r="A117" s="10"/>
      <c r="B117" s="10"/>
      <c r="C117" s="10"/>
      <c r="D117" s="10"/>
      <c r="E117" s="10"/>
      <c r="G117" s="10"/>
      <c r="N117" s="10"/>
      <c r="O117" s="10"/>
      <c r="P117" s="10"/>
      <c r="Q117" s="10"/>
      <c r="R117" s="10"/>
      <c r="S117" s="10"/>
      <c r="T117" s="10"/>
      <c r="U117" s="10"/>
    </row>
    <row r="118" spans="1:21" ht="12.7" x14ac:dyDescent="0.25">
      <c r="A118" s="10"/>
      <c r="B118" s="10"/>
      <c r="C118" s="10"/>
      <c r="D118" s="10"/>
      <c r="E118" s="10"/>
      <c r="G118" s="10"/>
      <c r="N118" s="10"/>
      <c r="O118" s="10"/>
      <c r="P118" s="10"/>
      <c r="Q118" s="10"/>
      <c r="R118" s="10"/>
      <c r="S118" s="10"/>
      <c r="T118" s="10"/>
      <c r="U118" s="10"/>
    </row>
    <row r="119" spans="1:21" ht="12.7" x14ac:dyDescent="0.25">
      <c r="A119" s="10"/>
      <c r="B119" s="10"/>
      <c r="C119" s="10"/>
      <c r="D119" s="10"/>
      <c r="E119" s="10"/>
      <c r="G119" s="10"/>
      <c r="N119" s="10"/>
      <c r="O119" s="10"/>
      <c r="P119" s="10"/>
      <c r="Q119" s="10"/>
      <c r="R119" s="10"/>
      <c r="S119" s="10"/>
      <c r="T119" s="10"/>
      <c r="U119" s="10"/>
    </row>
    <row r="120" spans="1:21" x14ac:dyDescent="0.3">
      <c r="A120" s="10"/>
      <c r="B120" s="10"/>
      <c r="C120" s="10"/>
      <c r="D120" s="10"/>
      <c r="E120" s="10"/>
      <c r="G120" s="10"/>
    </row>
    <row r="121" spans="1:21" x14ac:dyDescent="0.3">
      <c r="A121" s="10"/>
      <c r="B121" s="10"/>
      <c r="C121" s="10"/>
      <c r="D121" s="10"/>
      <c r="E121" s="10"/>
      <c r="G121" s="10"/>
    </row>
    <row r="122" spans="1:21" x14ac:dyDescent="0.3">
      <c r="A122" s="10"/>
      <c r="B122" s="10"/>
      <c r="C122" s="10"/>
      <c r="D122" s="10"/>
      <c r="E122" s="10"/>
      <c r="G122" s="10"/>
    </row>
    <row r="123" spans="1:21" x14ac:dyDescent="0.3">
      <c r="A123" s="10"/>
      <c r="B123" s="10"/>
      <c r="C123" s="10"/>
      <c r="D123" s="10"/>
      <c r="E123" s="10"/>
      <c r="G123" s="10"/>
    </row>
    <row r="124" spans="1:21" x14ac:dyDescent="0.3">
      <c r="A124" s="10"/>
      <c r="B124" s="10"/>
      <c r="C124" s="10"/>
      <c r="D124" s="10"/>
      <c r="E124" s="10"/>
      <c r="G124" s="10"/>
    </row>
  </sheetData>
  <sheetProtection algorithmName="SHA-512" hashValue="wMePwSkJoQcj99oFWNVnMp2+M7wwrW3WOk8p74safJS+Lh9G/1E2ynxTFOfvRYWVy5zOvQ56l1RDSLsyyAQGKA==" saltValue="19YWj8brlX5DjML17BJaWA==" spinCount="100000" sheet="1" selectLockedCells="1"/>
  <mergeCells count="19">
    <mergeCell ref="A76:I76"/>
    <mergeCell ref="A106:D106"/>
    <mergeCell ref="A33:I33"/>
    <mergeCell ref="A40:I40"/>
    <mergeCell ref="A52:I52"/>
    <mergeCell ref="A61:I61"/>
    <mergeCell ref="A69:I69"/>
    <mergeCell ref="A55:I55"/>
    <mergeCell ref="A91:I91"/>
    <mergeCell ref="A6:H6"/>
    <mergeCell ref="A8:I8"/>
    <mergeCell ref="A48:I48"/>
    <mergeCell ref="A10:I10"/>
    <mergeCell ref="A27:I27"/>
    <mergeCell ref="A1:H1"/>
    <mergeCell ref="A2:H2"/>
    <mergeCell ref="A3:B3"/>
    <mergeCell ref="A4:H4"/>
    <mergeCell ref="A5:I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U125"/>
  <sheetViews>
    <sheetView showGridLines="0" workbookViewId="0">
      <selection activeCell="F92" sqref="F92"/>
    </sheetView>
  </sheetViews>
  <sheetFormatPr defaultColWidth="9.09765625" defaultRowHeight="14.4" x14ac:dyDescent="0.3"/>
  <cols>
    <col min="1" max="1" width="36.3984375" style="22" customWidth="1"/>
    <col min="2" max="2" width="18.8984375" style="23" bestFit="1" customWidth="1"/>
    <col min="3" max="3" width="14.3984375" style="24" customWidth="1"/>
    <col min="4" max="4" width="14.3984375" style="25" customWidth="1"/>
    <col min="5" max="5" width="2.09765625" style="24" customWidth="1"/>
    <col min="6" max="6" width="14.3984375" style="10" customWidth="1"/>
    <col min="7" max="7" width="2.09765625" style="24" bestFit="1" customWidth="1"/>
    <col min="8" max="8" width="20" style="10" customWidth="1"/>
    <col min="9" max="9" width="14.3984375" style="10" customWidth="1"/>
    <col min="10" max="13" width="9.09765625" style="10"/>
    <col min="22" max="16384" width="9.09765625" style="10"/>
  </cols>
  <sheetData>
    <row r="1" spans="1:9" s="10" customFormat="1" ht="14.15" customHeight="1" x14ac:dyDescent="0.25">
      <c r="A1" s="135" t="s">
        <v>77</v>
      </c>
      <c r="B1" s="135"/>
      <c r="C1" s="135"/>
      <c r="D1" s="135"/>
      <c r="E1" s="135"/>
      <c r="F1" s="135"/>
      <c r="G1" s="135"/>
      <c r="H1" s="135"/>
    </row>
    <row r="2" spans="1:9" s="10" customFormat="1" ht="14.15" customHeight="1" x14ac:dyDescent="0.25">
      <c r="A2" s="136" t="s">
        <v>131</v>
      </c>
      <c r="B2" s="136"/>
      <c r="C2" s="136"/>
      <c r="D2" s="136"/>
      <c r="E2" s="136"/>
      <c r="F2" s="136"/>
      <c r="G2" s="136"/>
      <c r="H2" s="136"/>
    </row>
    <row r="3" spans="1:9" s="10" customFormat="1" ht="13.85" x14ac:dyDescent="0.25">
      <c r="A3" s="137" t="s">
        <v>48</v>
      </c>
      <c r="B3" s="137"/>
      <c r="C3" s="43" t="s">
        <v>76</v>
      </c>
      <c r="D3" s="92"/>
      <c r="E3" s="92"/>
      <c r="F3" s="8"/>
      <c r="G3" s="8"/>
      <c r="H3" s="8"/>
      <c r="I3" s="8"/>
    </row>
    <row r="4" spans="1:9" s="10" customFormat="1" ht="12.7" x14ac:dyDescent="0.25">
      <c r="A4" s="138" t="s">
        <v>49</v>
      </c>
      <c r="B4" s="138"/>
      <c r="C4" s="138"/>
      <c r="D4" s="138"/>
      <c r="E4" s="138"/>
      <c r="F4" s="138"/>
      <c r="G4" s="138"/>
      <c r="H4" s="138"/>
    </row>
    <row r="5" spans="1:9" s="11" customFormat="1" ht="72" customHeight="1" x14ac:dyDescent="0.3">
      <c r="A5" s="140" t="s">
        <v>79</v>
      </c>
      <c r="B5" s="140"/>
      <c r="C5" s="140"/>
      <c r="D5" s="140"/>
      <c r="E5" s="140"/>
      <c r="F5" s="140"/>
      <c r="G5" s="140"/>
      <c r="H5" s="140"/>
      <c r="I5" s="140"/>
    </row>
    <row r="6" spans="1:9" s="10" customFormat="1" ht="28.55" customHeight="1" x14ac:dyDescent="0.25">
      <c r="A6" s="139" t="s">
        <v>114</v>
      </c>
      <c r="B6" s="139"/>
      <c r="C6" s="139"/>
      <c r="D6" s="139"/>
      <c r="E6" s="139"/>
      <c r="F6" s="139"/>
      <c r="G6" s="139"/>
      <c r="H6" s="139"/>
    </row>
    <row r="7" spans="1:9" s="10" customFormat="1" ht="12.7" x14ac:dyDescent="0.25">
      <c r="A7" s="22"/>
      <c r="B7" s="23"/>
      <c r="C7" s="24"/>
      <c r="D7" s="25"/>
      <c r="E7" s="24"/>
      <c r="G7" s="24"/>
    </row>
    <row r="8" spans="1:9" s="10" customFormat="1" ht="13.85" x14ac:dyDescent="0.25">
      <c r="A8" s="123" t="s">
        <v>91</v>
      </c>
      <c r="B8" s="124"/>
      <c r="C8" s="124"/>
      <c r="D8" s="124"/>
      <c r="E8" s="124"/>
      <c r="F8" s="124"/>
      <c r="G8" s="124"/>
      <c r="H8" s="124"/>
      <c r="I8" s="125"/>
    </row>
    <row r="9" spans="1:9" s="10" customFormat="1" ht="38.049999999999997" x14ac:dyDescent="0.25">
      <c r="A9" s="61" t="s">
        <v>9</v>
      </c>
      <c r="B9" s="62" t="s">
        <v>93</v>
      </c>
      <c r="C9" s="62" t="s">
        <v>28</v>
      </c>
      <c r="D9" s="63" t="s">
        <v>52</v>
      </c>
      <c r="E9" s="61" t="s">
        <v>0</v>
      </c>
      <c r="F9" s="62" t="s">
        <v>36</v>
      </c>
      <c r="G9" s="61" t="s">
        <v>1</v>
      </c>
      <c r="H9" s="62" t="s">
        <v>37</v>
      </c>
      <c r="I9" s="27" t="s">
        <v>80</v>
      </c>
    </row>
    <row r="10" spans="1:9" s="10" customFormat="1" ht="15.55" x14ac:dyDescent="0.3">
      <c r="A10" s="126" t="s">
        <v>39</v>
      </c>
      <c r="B10" s="127"/>
      <c r="C10" s="127"/>
      <c r="D10" s="127"/>
      <c r="E10" s="127"/>
      <c r="F10" s="127"/>
      <c r="G10" s="127"/>
      <c r="H10" s="127"/>
      <c r="I10" s="128"/>
    </row>
    <row r="11" spans="1:9" s="10" customFormat="1" ht="12.7" x14ac:dyDescent="0.25">
      <c r="A11" s="64" t="s">
        <v>118</v>
      </c>
      <c r="B11" s="65" t="s">
        <v>2</v>
      </c>
      <c r="C11" s="12" t="s">
        <v>29</v>
      </c>
      <c r="D11" s="12">
        <v>10</v>
      </c>
      <c r="E11" s="12" t="s">
        <v>0</v>
      </c>
      <c r="F11" s="30">
        <v>0</v>
      </c>
      <c r="G11" s="12" t="s">
        <v>1</v>
      </c>
      <c r="H11" s="66">
        <f t="shared" ref="H11:H16" si="0">+F11*D11</f>
        <v>0</v>
      </c>
      <c r="I11" s="30">
        <v>0</v>
      </c>
    </row>
    <row r="12" spans="1:9" s="10" customFormat="1" ht="12.7" x14ac:dyDescent="0.25">
      <c r="A12" s="64" t="s">
        <v>118</v>
      </c>
      <c r="B12" s="65" t="s">
        <v>3</v>
      </c>
      <c r="C12" s="12" t="s">
        <v>29</v>
      </c>
      <c r="D12" s="12">
        <v>17</v>
      </c>
      <c r="E12" s="12" t="s">
        <v>0</v>
      </c>
      <c r="F12" s="30">
        <v>0</v>
      </c>
      <c r="G12" s="12" t="s">
        <v>1</v>
      </c>
      <c r="H12" s="66">
        <f t="shared" si="0"/>
        <v>0</v>
      </c>
      <c r="I12" s="30">
        <v>0</v>
      </c>
    </row>
    <row r="13" spans="1:9" s="10" customFormat="1" ht="12.7" x14ac:dyDescent="0.25">
      <c r="A13" s="64" t="s">
        <v>118</v>
      </c>
      <c r="B13" s="65" t="s">
        <v>4</v>
      </c>
      <c r="C13" s="12" t="s">
        <v>29</v>
      </c>
      <c r="D13" s="12">
        <v>3</v>
      </c>
      <c r="E13" s="12" t="s">
        <v>0</v>
      </c>
      <c r="F13" s="30">
        <v>0</v>
      </c>
      <c r="G13" s="12" t="s">
        <v>1</v>
      </c>
      <c r="H13" s="66">
        <f t="shared" si="0"/>
        <v>0</v>
      </c>
      <c r="I13" s="30">
        <v>0</v>
      </c>
    </row>
    <row r="14" spans="1:9" s="10" customFormat="1" ht="12.7" x14ac:dyDescent="0.25">
      <c r="A14" s="64" t="s">
        <v>118</v>
      </c>
      <c r="B14" s="65" t="s">
        <v>5</v>
      </c>
      <c r="C14" s="12" t="s">
        <v>29</v>
      </c>
      <c r="D14" s="12">
        <v>3</v>
      </c>
      <c r="E14" s="12" t="s">
        <v>0</v>
      </c>
      <c r="F14" s="30">
        <v>0</v>
      </c>
      <c r="G14" s="12" t="s">
        <v>1</v>
      </c>
      <c r="H14" s="66">
        <f t="shared" si="0"/>
        <v>0</v>
      </c>
      <c r="I14" s="30">
        <v>0</v>
      </c>
    </row>
    <row r="15" spans="1:9" s="10" customFormat="1" ht="12.7" x14ac:dyDescent="0.25">
      <c r="A15" s="64" t="s">
        <v>118</v>
      </c>
      <c r="B15" s="65" t="s">
        <v>94</v>
      </c>
      <c r="C15" s="12" t="s">
        <v>29</v>
      </c>
      <c r="D15" s="12">
        <v>1</v>
      </c>
      <c r="E15" s="12" t="s">
        <v>0</v>
      </c>
      <c r="F15" s="30">
        <v>0</v>
      </c>
      <c r="G15" s="12" t="s">
        <v>1</v>
      </c>
      <c r="H15" s="66">
        <f t="shared" si="0"/>
        <v>0</v>
      </c>
      <c r="I15" s="30">
        <v>0</v>
      </c>
    </row>
    <row r="16" spans="1:9" s="10" customFormat="1" ht="12.7" x14ac:dyDescent="0.25">
      <c r="A16" s="64" t="s">
        <v>118</v>
      </c>
      <c r="B16" s="65" t="s">
        <v>6</v>
      </c>
      <c r="C16" s="12" t="s">
        <v>29</v>
      </c>
      <c r="D16" s="12">
        <v>2</v>
      </c>
      <c r="E16" s="12" t="s">
        <v>0</v>
      </c>
      <c r="F16" s="30">
        <v>0</v>
      </c>
      <c r="G16" s="12" t="s">
        <v>1</v>
      </c>
      <c r="H16" s="66">
        <f t="shared" si="0"/>
        <v>0</v>
      </c>
      <c r="I16" s="30">
        <v>0</v>
      </c>
    </row>
    <row r="17" spans="1:21" ht="12.7" x14ac:dyDescent="0.25">
      <c r="A17" s="64" t="s">
        <v>118</v>
      </c>
      <c r="B17" s="65" t="s">
        <v>7</v>
      </c>
      <c r="C17" s="12" t="s">
        <v>29</v>
      </c>
      <c r="D17" s="12">
        <v>1</v>
      </c>
      <c r="E17" s="12" t="s">
        <v>0</v>
      </c>
      <c r="F17" s="30">
        <v>0</v>
      </c>
      <c r="G17" s="12" t="s">
        <v>1</v>
      </c>
      <c r="H17" s="66">
        <f>+F17*D17</f>
        <v>0</v>
      </c>
      <c r="I17" s="30">
        <v>0</v>
      </c>
      <c r="N17" s="10"/>
      <c r="O17" s="10"/>
      <c r="P17" s="10"/>
      <c r="Q17" s="10"/>
      <c r="R17" s="10"/>
      <c r="S17" s="10"/>
      <c r="T17" s="10"/>
      <c r="U17" s="10"/>
    </row>
    <row r="18" spans="1:21" ht="12.7" x14ac:dyDescent="0.25">
      <c r="A18" s="64" t="s">
        <v>118</v>
      </c>
      <c r="B18" s="67" t="s">
        <v>95</v>
      </c>
      <c r="C18" s="67" t="s">
        <v>29</v>
      </c>
      <c r="D18" s="67">
        <v>1</v>
      </c>
      <c r="E18" s="12" t="s">
        <v>0</v>
      </c>
      <c r="F18" s="30">
        <v>0</v>
      </c>
      <c r="G18" s="12" t="s">
        <v>1</v>
      </c>
      <c r="H18" s="66">
        <f>+F18*D18</f>
        <v>0</v>
      </c>
      <c r="I18" s="30">
        <v>0</v>
      </c>
      <c r="N18" s="10"/>
      <c r="O18" s="10"/>
      <c r="P18" s="10"/>
      <c r="Q18" s="10"/>
      <c r="R18" s="10"/>
      <c r="S18" s="10"/>
      <c r="T18" s="10"/>
      <c r="U18" s="10"/>
    </row>
    <row r="19" spans="1:21" ht="12.7" x14ac:dyDescent="0.25">
      <c r="A19" s="104" t="s">
        <v>133</v>
      </c>
      <c r="B19" s="105" t="s">
        <v>134</v>
      </c>
      <c r="C19" s="106" t="s">
        <v>29</v>
      </c>
      <c r="D19" s="106">
        <v>50</v>
      </c>
      <c r="E19" s="93" t="s">
        <v>0</v>
      </c>
      <c r="F19" s="30">
        <v>0</v>
      </c>
      <c r="G19" s="94" t="s">
        <v>1</v>
      </c>
      <c r="H19" s="95">
        <f t="shared" ref="H19:H25" si="1">+F19*D19</f>
        <v>0</v>
      </c>
      <c r="I19" s="30">
        <v>0</v>
      </c>
      <c r="N19" s="10"/>
      <c r="O19" s="10"/>
      <c r="P19" s="10"/>
      <c r="Q19" s="10"/>
      <c r="R19" s="10"/>
      <c r="S19" s="10"/>
      <c r="T19" s="10"/>
      <c r="U19" s="10"/>
    </row>
    <row r="20" spans="1:21" ht="12.7" x14ac:dyDescent="0.25">
      <c r="A20" s="104" t="s">
        <v>133</v>
      </c>
      <c r="B20" s="105" t="s">
        <v>135</v>
      </c>
      <c r="C20" s="106" t="s">
        <v>29</v>
      </c>
      <c r="D20" s="106">
        <v>30</v>
      </c>
      <c r="E20" s="93" t="s">
        <v>0</v>
      </c>
      <c r="F20" s="30">
        <v>0</v>
      </c>
      <c r="G20" s="94" t="s">
        <v>1</v>
      </c>
      <c r="H20" s="95">
        <f t="shared" si="1"/>
        <v>0</v>
      </c>
      <c r="I20" s="30">
        <v>0</v>
      </c>
      <c r="N20" s="10"/>
      <c r="O20" s="10"/>
      <c r="P20" s="10"/>
      <c r="Q20" s="10"/>
      <c r="R20" s="10"/>
      <c r="S20" s="10"/>
      <c r="T20" s="10"/>
      <c r="U20" s="10"/>
    </row>
    <row r="21" spans="1:21" ht="12.7" x14ac:dyDescent="0.25">
      <c r="A21" s="104" t="s">
        <v>133</v>
      </c>
      <c r="B21" s="105" t="s">
        <v>136</v>
      </c>
      <c r="C21" s="106" t="s">
        <v>29</v>
      </c>
      <c r="D21" s="106">
        <v>50</v>
      </c>
      <c r="E21" s="93" t="s">
        <v>0</v>
      </c>
      <c r="F21" s="30">
        <v>0</v>
      </c>
      <c r="G21" s="94" t="s">
        <v>1</v>
      </c>
      <c r="H21" s="95">
        <f t="shared" si="1"/>
        <v>0</v>
      </c>
      <c r="I21" s="30">
        <v>0</v>
      </c>
      <c r="N21" s="10"/>
      <c r="O21" s="10"/>
      <c r="P21" s="10"/>
      <c r="Q21" s="10"/>
      <c r="R21" s="10"/>
      <c r="S21" s="10"/>
      <c r="T21" s="10"/>
      <c r="U21" s="10"/>
    </row>
    <row r="22" spans="1:21" ht="12.7" x14ac:dyDescent="0.25">
      <c r="A22" s="104" t="s">
        <v>133</v>
      </c>
      <c r="B22" s="105" t="s">
        <v>137</v>
      </c>
      <c r="C22" s="106" t="s">
        <v>29</v>
      </c>
      <c r="D22" s="106">
        <v>10</v>
      </c>
      <c r="E22" s="93" t="s">
        <v>0</v>
      </c>
      <c r="F22" s="30">
        <v>0</v>
      </c>
      <c r="G22" s="94" t="s">
        <v>1</v>
      </c>
      <c r="H22" s="95">
        <f t="shared" si="1"/>
        <v>0</v>
      </c>
      <c r="I22" s="30">
        <v>0</v>
      </c>
      <c r="N22" s="10"/>
      <c r="O22" s="10"/>
      <c r="P22" s="10"/>
      <c r="Q22" s="10"/>
      <c r="R22" s="10"/>
      <c r="S22" s="10"/>
      <c r="T22" s="10"/>
      <c r="U22" s="10"/>
    </row>
    <row r="23" spans="1:21" ht="12.7" x14ac:dyDescent="0.25">
      <c r="A23" s="104" t="s">
        <v>133</v>
      </c>
      <c r="B23" s="105" t="s">
        <v>138</v>
      </c>
      <c r="C23" s="106" t="s">
        <v>29</v>
      </c>
      <c r="D23" s="106">
        <v>10</v>
      </c>
      <c r="E23" s="93" t="s">
        <v>0</v>
      </c>
      <c r="F23" s="30">
        <v>0</v>
      </c>
      <c r="G23" s="94" t="s">
        <v>1</v>
      </c>
      <c r="H23" s="95">
        <f t="shared" si="1"/>
        <v>0</v>
      </c>
      <c r="I23" s="30">
        <v>0</v>
      </c>
      <c r="N23" s="10"/>
      <c r="O23" s="10"/>
      <c r="P23" s="10"/>
      <c r="Q23" s="10"/>
      <c r="R23" s="10"/>
      <c r="S23" s="10"/>
      <c r="T23" s="10"/>
      <c r="U23" s="10"/>
    </row>
    <row r="24" spans="1:21" ht="12.7" x14ac:dyDescent="0.25">
      <c r="A24" s="104" t="s">
        <v>133</v>
      </c>
      <c r="B24" s="105" t="s">
        <v>139</v>
      </c>
      <c r="C24" s="106" t="s">
        <v>29</v>
      </c>
      <c r="D24" s="106">
        <v>10</v>
      </c>
      <c r="E24" s="93" t="s">
        <v>0</v>
      </c>
      <c r="F24" s="30">
        <v>0</v>
      </c>
      <c r="G24" s="94" t="s">
        <v>1</v>
      </c>
      <c r="H24" s="95">
        <f t="shared" si="1"/>
        <v>0</v>
      </c>
      <c r="I24" s="30">
        <v>0</v>
      </c>
      <c r="N24" s="10"/>
      <c r="O24" s="10"/>
      <c r="P24" s="10"/>
      <c r="Q24" s="10"/>
      <c r="R24" s="10"/>
      <c r="S24" s="10"/>
      <c r="T24" s="10"/>
      <c r="U24" s="10"/>
    </row>
    <row r="25" spans="1:21" ht="12.7" x14ac:dyDescent="0.25">
      <c r="A25" s="104" t="s">
        <v>140</v>
      </c>
      <c r="B25" s="105" t="s">
        <v>53</v>
      </c>
      <c r="C25" s="106" t="s">
        <v>31</v>
      </c>
      <c r="D25" s="106">
        <v>1000</v>
      </c>
      <c r="E25" s="93" t="s">
        <v>0</v>
      </c>
      <c r="F25" s="30">
        <v>0</v>
      </c>
      <c r="G25" s="94" t="s">
        <v>1</v>
      </c>
      <c r="H25" s="95">
        <f t="shared" si="1"/>
        <v>0</v>
      </c>
      <c r="I25" s="30">
        <v>0</v>
      </c>
      <c r="N25" s="10"/>
      <c r="O25" s="10"/>
      <c r="P25" s="10"/>
      <c r="Q25" s="10"/>
      <c r="R25" s="10"/>
      <c r="S25" s="10"/>
      <c r="T25" s="10"/>
      <c r="U25" s="10"/>
    </row>
    <row r="26" spans="1:21" ht="12.7" x14ac:dyDescent="0.25">
      <c r="A26" s="68"/>
      <c r="B26" s="69"/>
      <c r="C26" s="70"/>
      <c r="D26" s="70"/>
      <c r="E26" s="70"/>
      <c r="F26" s="71"/>
      <c r="G26" s="70"/>
      <c r="H26" s="71"/>
      <c r="N26" s="10"/>
      <c r="O26" s="10"/>
      <c r="P26" s="10"/>
      <c r="Q26" s="10"/>
      <c r="R26" s="10"/>
      <c r="S26" s="10"/>
      <c r="T26" s="10"/>
      <c r="U26" s="10"/>
    </row>
    <row r="27" spans="1:21" ht="15.55" x14ac:dyDescent="0.3">
      <c r="A27" s="126" t="s">
        <v>96</v>
      </c>
      <c r="B27" s="127"/>
      <c r="C27" s="127"/>
      <c r="D27" s="127"/>
      <c r="E27" s="127"/>
      <c r="F27" s="127"/>
      <c r="G27" s="127"/>
      <c r="H27" s="127"/>
      <c r="I27" s="128"/>
      <c r="N27" s="10"/>
      <c r="O27" s="10"/>
      <c r="P27" s="10"/>
      <c r="Q27" s="10"/>
      <c r="R27" s="10"/>
      <c r="S27" s="10"/>
      <c r="T27" s="10"/>
      <c r="U27" s="10"/>
    </row>
    <row r="28" spans="1:21" x14ac:dyDescent="0.25">
      <c r="A28" s="64" t="s">
        <v>115</v>
      </c>
      <c r="B28" s="72" t="s">
        <v>116</v>
      </c>
      <c r="C28" s="67" t="s">
        <v>29</v>
      </c>
      <c r="D28" s="67">
        <v>1</v>
      </c>
      <c r="E28" s="12" t="s">
        <v>0</v>
      </c>
      <c r="F28" s="30">
        <v>0</v>
      </c>
      <c r="G28" s="12" t="s">
        <v>1</v>
      </c>
      <c r="H28" s="66">
        <f>+F28*D28</f>
        <v>0</v>
      </c>
      <c r="I28" s="30">
        <v>0</v>
      </c>
      <c r="N28" s="10"/>
      <c r="O28" s="10"/>
      <c r="P28" s="10"/>
      <c r="Q28" s="10"/>
      <c r="R28" s="10"/>
      <c r="S28" s="10"/>
      <c r="T28" s="10"/>
      <c r="U28" s="10"/>
    </row>
    <row r="29" spans="1:21" x14ac:dyDescent="0.25">
      <c r="A29" s="64" t="s">
        <v>115</v>
      </c>
      <c r="B29" s="72" t="s">
        <v>117</v>
      </c>
      <c r="C29" s="67" t="s">
        <v>29</v>
      </c>
      <c r="D29" s="67">
        <v>1</v>
      </c>
      <c r="E29" s="12" t="s">
        <v>0</v>
      </c>
      <c r="F29" s="30">
        <v>0</v>
      </c>
      <c r="G29" s="12" t="s">
        <v>1</v>
      </c>
      <c r="H29" s="66">
        <f>+F29*D29</f>
        <v>0</v>
      </c>
      <c r="I29" s="30">
        <v>0</v>
      </c>
      <c r="N29" s="10"/>
      <c r="O29" s="10"/>
      <c r="P29" s="10"/>
      <c r="Q29" s="10"/>
      <c r="R29" s="10"/>
      <c r="S29" s="10"/>
      <c r="T29" s="10"/>
      <c r="U29" s="10"/>
    </row>
    <row r="30" spans="1:21" x14ac:dyDescent="0.25">
      <c r="A30" s="110" t="s">
        <v>141</v>
      </c>
      <c r="B30" s="111" t="s">
        <v>116</v>
      </c>
      <c r="C30" s="112" t="s">
        <v>29</v>
      </c>
      <c r="D30" s="112">
        <v>1</v>
      </c>
      <c r="E30" s="12" t="s">
        <v>0</v>
      </c>
      <c r="F30" s="30">
        <v>0</v>
      </c>
      <c r="G30" s="12" t="s">
        <v>1</v>
      </c>
      <c r="H30" s="66">
        <f>+F30*D30</f>
        <v>0</v>
      </c>
      <c r="I30" s="30">
        <v>0</v>
      </c>
      <c r="N30" s="10"/>
      <c r="O30" s="10"/>
      <c r="P30" s="10"/>
      <c r="Q30" s="10"/>
      <c r="R30" s="10"/>
      <c r="S30" s="10"/>
      <c r="T30" s="10"/>
      <c r="U30" s="10"/>
    </row>
    <row r="31" spans="1:21" x14ac:dyDescent="0.25">
      <c r="A31" s="110" t="s">
        <v>141</v>
      </c>
      <c r="B31" s="111" t="s">
        <v>117</v>
      </c>
      <c r="C31" s="112" t="s">
        <v>29</v>
      </c>
      <c r="D31" s="112">
        <v>1</v>
      </c>
      <c r="E31" s="12" t="s">
        <v>0</v>
      </c>
      <c r="F31" s="30">
        <v>0</v>
      </c>
      <c r="G31" s="12" t="s">
        <v>1</v>
      </c>
      <c r="H31" s="66">
        <f>+F31*D31</f>
        <v>0</v>
      </c>
      <c r="I31" s="30">
        <v>0</v>
      </c>
      <c r="N31" s="10"/>
      <c r="O31" s="10"/>
      <c r="P31" s="10"/>
      <c r="Q31" s="10"/>
      <c r="R31" s="10"/>
      <c r="S31" s="10"/>
      <c r="T31" s="10"/>
      <c r="U31" s="10"/>
    </row>
    <row r="32" spans="1:21" ht="12.7" x14ac:dyDescent="0.25">
      <c r="A32" s="10"/>
      <c r="B32" s="10"/>
      <c r="C32" s="10"/>
      <c r="D32" s="10"/>
      <c r="E32" s="10"/>
      <c r="G32" s="10"/>
      <c r="N32" s="10"/>
      <c r="O32" s="10"/>
      <c r="P32" s="10"/>
      <c r="Q32" s="10"/>
      <c r="R32" s="10"/>
      <c r="S32" s="10"/>
      <c r="T32" s="10"/>
      <c r="U32" s="10"/>
    </row>
    <row r="33" spans="1:21" ht="15.55" x14ac:dyDescent="0.3">
      <c r="A33" s="126" t="s">
        <v>13</v>
      </c>
      <c r="B33" s="127"/>
      <c r="C33" s="127"/>
      <c r="D33" s="127"/>
      <c r="E33" s="127"/>
      <c r="F33" s="127"/>
      <c r="G33" s="127"/>
      <c r="H33" s="127"/>
      <c r="I33" s="128"/>
      <c r="N33" s="10"/>
      <c r="O33" s="10"/>
      <c r="P33" s="10"/>
      <c r="Q33" s="10"/>
      <c r="R33" s="10"/>
      <c r="S33" s="10"/>
      <c r="T33" s="10"/>
      <c r="U33" s="10"/>
    </row>
    <row r="34" spans="1:21" ht="12.7" x14ac:dyDescent="0.25">
      <c r="A34" s="73" t="s">
        <v>30</v>
      </c>
      <c r="B34" s="16" t="s">
        <v>54</v>
      </c>
      <c r="C34" s="12" t="s">
        <v>32</v>
      </c>
      <c r="D34" s="21">
        <v>1200</v>
      </c>
      <c r="E34" s="12" t="s">
        <v>0</v>
      </c>
      <c r="F34" s="30">
        <v>0</v>
      </c>
      <c r="G34" s="12" t="s">
        <v>1</v>
      </c>
      <c r="H34" s="66">
        <f t="shared" ref="H34:H38" si="2">+F34*D34</f>
        <v>0</v>
      </c>
      <c r="I34" s="30">
        <v>0</v>
      </c>
      <c r="N34" s="10"/>
      <c r="O34" s="10"/>
      <c r="P34" s="10"/>
      <c r="Q34" s="10"/>
      <c r="R34" s="10"/>
      <c r="S34" s="10"/>
      <c r="T34" s="10"/>
      <c r="U34" s="10"/>
    </row>
    <row r="35" spans="1:21" ht="12.7" x14ac:dyDescent="0.25">
      <c r="A35" s="73" t="s">
        <v>10</v>
      </c>
      <c r="B35" s="16" t="s">
        <v>54</v>
      </c>
      <c r="C35" s="12" t="s">
        <v>32</v>
      </c>
      <c r="D35" s="21">
        <v>1000</v>
      </c>
      <c r="E35" s="12" t="s">
        <v>0</v>
      </c>
      <c r="F35" s="30">
        <v>0</v>
      </c>
      <c r="G35" s="12" t="s">
        <v>1</v>
      </c>
      <c r="H35" s="66">
        <f t="shared" si="2"/>
        <v>0</v>
      </c>
      <c r="I35" s="30">
        <v>0</v>
      </c>
      <c r="N35" s="10"/>
      <c r="O35" s="10"/>
      <c r="P35" s="10"/>
      <c r="Q35" s="10"/>
      <c r="R35" s="10"/>
      <c r="S35" s="10"/>
      <c r="T35" s="10"/>
      <c r="U35" s="10"/>
    </row>
    <row r="36" spans="1:21" ht="12.7" x14ac:dyDescent="0.25">
      <c r="A36" s="73" t="s">
        <v>11</v>
      </c>
      <c r="B36" s="16" t="s">
        <v>54</v>
      </c>
      <c r="C36" s="12" t="s">
        <v>32</v>
      </c>
      <c r="D36" s="21">
        <v>1000</v>
      </c>
      <c r="E36" s="12" t="s">
        <v>0</v>
      </c>
      <c r="F36" s="30">
        <v>0</v>
      </c>
      <c r="G36" s="12" t="s">
        <v>1</v>
      </c>
      <c r="H36" s="66">
        <f t="shared" si="2"/>
        <v>0</v>
      </c>
      <c r="I36" s="30">
        <v>0</v>
      </c>
      <c r="N36" s="10"/>
      <c r="O36" s="10"/>
      <c r="P36" s="10"/>
      <c r="Q36" s="10"/>
      <c r="R36" s="10"/>
      <c r="S36" s="10"/>
      <c r="T36" s="10"/>
      <c r="U36" s="10"/>
    </row>
    <row r="37" spans="1:21" ht="12.7" x14ac:dyDescent="0.25">
      <c r="A37" s="73" t="s">
        <v>8</v>
      </c>
      <c r="B37" s="16" t="s">
        <v>54</v>
      </c>
      <c r="C37" s="12" t="s">
        <v>32</v>
      </c>
      <c r="D37" s="12">
        <v>250</v>
      </c>
      <c r="E37" s="12" t="s">
        <v>0</v>
      </c>
      <c r="F37" s="30">
        <v>0</v>
      </c>
      <c r="G37" s="12" t="s">
        <v>1</v>
      </c>
      <c r="H37" s="66">
        <f t="shared" si="2"/>
        <v>0</v>
      </c>
      <c r="I37" s="30">
        <v>0</v>
      </c>
      <c r="N37" s="10"/>
      <c r="O37" s="10"/>
      <c r="P37" s="10"/>
      <c r="Q37" s="10"/>
      <c r="R37" s="10"/>
      <c r="S37" s="10"/>
      <c r="T37" s="10"/>
      <c r="U37" s="10"/>
    </row>
    <row r="38" spans="1:21" ht="12.7" x14ac:dyDescent="0.25">
      <c r="A38" s="74" t="s">
        <v>12</v>
      </c>
      <c r="B38" s="16" t="s">
        <v>53</v>
      </c>
      <c r="C38" s="75" t="s">
        <v>32</v>
      </c>
      <c r="D38" s="21">
        <v>250</v>
      </c>
      <c r="E38" s="75" t="s">
        <v>0</v>
      </c>
      <c r="F38" s="30">
        <v>0</v>
      </c>
      <c r="G38" s="75" t="s">
        <v>1</v>
      </c>
      <c r="H38" s="76">
        <f t="shared" si="2"/>
        <v>0</v>
      </c>
      <c r="I38" s="57">
        <v>0</v>
      </c>
      <c r="N38" s="10"/>
      <c r="O38" s="10"/>
      <c r="P38" s="10"/>
      <c r="Q38" s="10"/>
      <c r="R38" s="10"/>
      <c r="S38" s="10"/>
      <c r="T38" s="10"/>
      <c r="U38" s="10"/>
    </row>
    <row r="39" spans="1:21" ht="12.7" x14ac:dyDescent="0.25">
      <c r="A39" s="77"/>
      <c r="B39" s="78"/>
      <c r="C39" s="70"/>
      <c r="D39" s="79"/>
      <c r="E39" s="70"/>
      <c r="F39" s="80"/>
      <c r="G39" s="70"/>
      <c r="H39" s="80"/>
      <c r="I39" s="58"/>
      <c r="N39" s="10"/>
      <c r="O39" s="10"/>
      <c r="P39" s="10"/>
      <c r="Q39" s="10"/>
      <c r="R39" s="10"/>
      <c r="S39" s="10"/>
      <c r="T39" s="10"/>
      <c r="U39" s="10"/>
    </row>
    <row r="40" spans="1:21" ht="15.55" x14ac:dyDescent="0.25">
      <c r="A40" s="120" t="s">
        <v>14</v>
      </c>
      <c r="B40" s="121"/>
      <c r="C40" s="121"/>
      <c r="D40" s="121"/>
      <c r="E40" s="121"/>
      <c r="F40" s="121"/>
      <c r="G40" s="121"/>
      <c r="H40" s="121"/>
      <c r="I40" s="122"/>
      <c r="N40" s="10"/>
      <c r="O40" s="10"/>
      <c r="P40" s="10"/>
      <c r="Q40" s="10"/>
      <c r="R40" s="10"/>
      <c r="S40" s="10"/>
      <c r="T40" s="10"/>
      <c r="U40" s="10"/>
    </row>
    <row r="41" spans="1:21" ht="12.7" x14ac:dyDescent="0.25">
      <c r="A41" s="73" t="s">
        <v>97</v>
      </c>
      <c r="B41" s="16" t="s">
        <v>98</v>
      </c>
      <c r="C41" s="12" t="s">
        <v>29</v>
      </c>
      <c r="D41" s="21">
        <v>10</v>
      </c>
      <c r="E41" s="12" t="s">
        <v>0</v>
      </c>
      <c r="F41" s="30">
        <v>0</v>
      </c>
      <c r="G41" s="12" t="s">
        <v>1</v>
      </c>
      <c r="H41" s="66">
        <f t="shared" ref="H41:H46" si="3">+F41*D41</f>
        <v>0</v>
      </c>
      <c r="I41" s="30">
        <v>0</v>
      </c>
      <c r="N41" s="10"/>
      <c r="O41" s="10"/>
      <c r="P41" s="10"/>
      <c r="Q41" s="10"/>
      <c r="R41" s="10"/>
      <c r="S41" s="10"/>
      <c r="T41" s="10"/>
      <c r="U41" s="10"/>
    </row>
    <row r="42" spans="1:21" ht="13" customHeight="1" x14ac:dyDescent="0.25">
      <c r="A42" s="73" t="s">
        <v>97</v>
      </c>
      <c r="B42" s="16" t="s">
        <v>99</v>
      </c>
      <c r="C42" s="12" t="s">
        <v>29</v>
      </c>
      <c r="D42" s="21">
        <v>10</v>
      </c>
      <c r="E42" s="12" t="s">
        <v>0</v>
      </c>
      <c r="F42" s="30">
        <v>0</v>
      </c>
      <c r="G42" s="12" t="s">
        <v>1</v>
      </c>
      <c r="H42" s="66">
        <f t="shared" si="3"/>
        <v>0</v>
      </c>
      <c r="I42" s="30">
        <v>0</v>
      </c>
      <c r="N42" s="10"/>
      <c r="O42" s="10"/>
      <c r="P42" s="10"/>
      <c r="Q42" s="10"/>
      <c r="R42" s="10"/>
      <c r="S42" s="10"/>
      <c r="T42" s="10"/>
      <c r="U42" s="10"/>
    </row>
    <row r="43" spans="1:21" ht="13" customHeight="1" x14ac:dyDescent="0.25">
      <c r="A43" s="73" t="s">
        <v>100</v>
      </c>
      <c r="B43" s="16" t="s">
        <v>101</v>
      </c>
      <c r="C43" s="12" t="s">
        <v>29</v>
      </c>
      <c r="D43" s="21">
        <v>15</v>
      </c>
      <c r="E43" s="12" t="s">
        <v>0</v>
      </c>
      <c r="F43" s="30">
        <v>0</v>
      </c>
      <c r="G43" s="12" t="s">
        <v>1</v>
      </c>
      <c r="H43" s="66">
        <f t="shared" si="3"/>
        <v>0</v>
      </c>
      <c r="I43" s="30">
        <v>0</v>
      </c>
      <c r="N43" s="10"/>
      <c r="O43" s="10"/>
      <c r="P43" s="10"/>
      <c r="Q43" s="10"/>
      <c r="R43" s="10"/>
      <c r="S43" s="10"/>
      <c r="T43" s="10"/>
      <c r="U43" s="10"/>
    </row>
    <row r="44" spans="1:21" ht="13" customHeight="1" x14ac:dyDescent="0.25">
      <c r="A44" s="73" t="s">
        <v>100</v>
      </c>
      <c r="B44" s="16" t="s">
        <v>99</v>
      </c>
      <c r="C44" s="12" t="s">
        <v>29</v>
      </c>
      <c r="D44" s="21">
        <v>5</v>
      </c>
      <c r="E44" s="12" t="s">
        <v>0</v>
      </c>
      <c r="F44" s="30">
        <v>0</v>
      </c>
      <c r="G44" s="12" t="s">
        <v>1</v>
      </c>
      <c r="H44" s="66">
        <f t="shared" si="3"/>
        <v>0</v>
      </c>
      <c r="I44" s="30">
        <v>0</v>
      </c>
      <c r="N44" s="10"/>
      <c r="O44" s="10"/>
      <c r="P44" s="10"/>
      <c r="Q44" s="10"/>
      <c r="R44" s="10"/>
      <c r="S44" s="10"/>
      <c r="T44" s="10"/>
      <c r="U44" s="10"/>
    </row>
    <row r="45" spans="1:21" ht="13" customHeight="1" x14ac:dyDescent="0.25">
      <c r="A45" s="73" t="s">
        <v>15</v>
      </c>
      <c r="B45" s="65" t="s">
        <v>102</v>
      </c>
      <c r="C45" s="12" t="s">
        <v>32</v>
      </c>
      <c r="D45" s="12">
        <v>1500</v>
      </c>
      <c r="E45" s="12" t="s">
        <v>0</v>
      </c>
      <c r="F45" s="30">
        <v>0</v>
      </c>
      <c r="G45" s="12" t="s">
        <v>1</v>
      </c>
      <c r="H45" s="66">
        <f t="shared" si="3"/>
        <v>0</v>
      </c>
      <c r="I45" s="30">
        <v>0</v>
      </c>
      <c r="N45" s="10"/>
      <c r="O45" s="10"/>
      <c r="P45" s="10"/>
      <c r="Q45" s="10"/>
      <c r="R45" s="10"/>
      <c r="S45" s="10"/>
      <c r="T45" s="10"/>
      <c r="U45" s="10"/>
    </row>
    <row r="46" spans="1:21" ht="12.7" x14ac:dyDescent="0.25">
      <c r="A46" s="73" t="s">
        <v>16</v>
      </c>
      <c r="B46" s="65" t="s">
        <v>102</v>
      </c>
      <c r="C46" s="12" t="s">
        <v>32</v>
      </c>
      <c r="D46" s="67">
        <v>550</v>
      </c>
      <c r="E46" s="12" t="s">
        <v>0</v>
      </c>
      <c r="F46" s="30">
        <v>0</v>
      </c>
      <c r="G46" s="12" t="s">
        <v>1</v>
      </c>
      <c r="H46" s="66">
        <f t="shared" si="3"/>
        <v>0</v>
      </c>
      <c r="I46" s="30">
        <v>0</v>
      </c>
      <c r="N46" s="10"/>
      <c r="O46" s="10"/>
      <c r="P46" s="10"/>
      <c r="Q46" s="10"/>
      <c r="R46" s="10"/>
      <c r="S46" s="10"/>
      <c r="T46" s="10"/>
      <c r="U46" s="10"/>
    </row>
    <row r="47" spans="1:21" ht="12.7" x14ac:dyDescent="0.25">
      <c r="A47" s="81"/>
      <c r="B47" s="14"/>
      <c r="C47" s="82"/>
      <c r="D47" s="83"/>
      <c r="E47" s="82"/>
      <c r="F47" s="11"/>
      <c r="G47" s="82"/>
      <c r="H47" s="11"/>
      <c r="N47" s="10"/>
      <c r="O47" s="10"/>
      <c r="P47" s="10"/>
      <c r="Q47" s="10"/>
      <c r="R47" s="10"/>
      <c r="S47" s="10"/>
      <c r="T47" s="10"/>
      <c r="U47" s="10"/>
    </row>
    <row r="48" spans="1:21" ht="15.55" x14ac:dyDescent="0.25">
      <c r="A48" s="120" t="s">
        <v>18</v>
      </c>
      <c r="B48" s="121"/>
      <c r="C48" s="121"/>
      <c r="D48" s="121"/>
      <c r="E48" s="121"/>
      <c r="F48" s="121"/>
      <c r="G48" s="121"/>
      <c r="H48" s="121"/>
      <c r="I48" s="122"/>
      <c r="N48" s="10"/>
      <c r="O48" s="10"/>
      <c r="P48" s="10"/>
      <c r="Q48" s="10"/>
      <c r="R48" s="10"/>
      <c r="S48" s="10"/>
      <c r="T48" s="10"/>
      <c r="U48" s="10"/>
    </row>
    <row r="49" spans="1:21" ht="12.7" x14ac:dyDescent="0.25">
      <c r="A49" s="73" t="s">
        <v>17</v>
      </c>
      <c r="B49" s="16" t="s">
        <v>55</v>
      </c>
      <c r="C49" s="12" t="s">
        <v>29</v>
      </c>
      <c r="D49" s="21">
        <v>900</v>
      </c>
      <c r="E49" s="12" t="s">
        <v>0</v>
      </c>
      <c r="F49" s="30">
        <v>0</v>
      </c>
      <c r="G49" s="12" t="s">
        <v>1</v>
      </c>
      <c r="H49" s="66">
        <f t="shared" ref="H49:H50" si="4">+F49*D49</f>
        <v>0</v>
      </c>
      <c r="I49" s="30">
        <v>0</v>
      </c>
      <c r="L49" s="14"/>
      <c r="M49" s="14"/>
      <c r="N49" s="10"/>
      <c r="O49" s="10"/>
      <c r="P49" s="10"/>
      <c r="Q49" s="10"/>
      <c r="R49" s="10"/>
      <c r="S49" s="10"/>
      <c r="T49" s="10"/>
      <c r="U49" s="10"/>
    </row>
    <row r="50" spans="1:21" ht="12.7" x14ac:dyDescent="0.25">
      <c r="A50" s="84" t="s">
        <v>57</v>
      </c>
      <c r="B50" s="16" t="s">
        <v>55</v>
      </c>
      <c r="C50" s="12" t="s">
        <v>29</v>
      </c>
      <c r="D50" s="21">
        <v>180</v>
      </c>
      <c r="E50" s="12" t="s">
        <v>0</v>
      </c>
      <c r="F50" s="30">
        <v>0</v>
      </c>
      <c r="G50" s="12" t="s">
        <v>1</v>
      </c>
      <c r="H50" s="66">
        <f t="shared" si="4"/>
        <v>0</v>
      </c>
      <c r="I50" s="30">
        <v>0</v>
      </c>
      <c r="L50" s="14"/>
      <c r="M50" s="14"/>
      <c r="N50" s="10"/>
      <c r="O50" s="10"/>
      <c r="P50" s="10"/>
      <c r="Q50" s="10"/>
      <c r="R50" s="10"/>
      <c r="S50" s="10"/>
      <c r="T50" s="10"/>
      <c r="U50" s="10"/>
    </row>
    <row r="51" spans="1:21" ht="12.7" x14ac:dyDescent="0.25">
      <c r="A51" s="85"/>
      <c r="C51" s="82"/>
      <c r="D51" s="83"/>
      <c r="E51" s="82"/>
      <c r="F51" s="11" t="s">
        <v>46</v>
      </c>
      <c r="G51" s="82"/>
      <c r="H51" s="11"/>
      <c r="N51" s="10"/>
      <c r="O51" s="10"/>
      <c r="P51" s="10"/>
      <c r="Q51" s="10"/>
      <c r="R51" s="10"/>
      <c r="S51" s="10"/>
      <c r="T51" s="10"/>
      <c r="U51" s="10"/>
    </row>
    <row r="52" spans="1:21" ht="15" customHeight="1" x14ac:dyDescent="0.25">
      <c r="A52" s="129" t="s">
        <v>19</v>
      </c>
      <c r="B52" s="130"/>
      <c r="C52" s="130"/>
      <c r="D52" s="130"/>
      <c r="E52" s="130"/>
      <c r="F52" s="130"/>
      <c r="G52" s="130"/>
      <c r="H52" s="130"/>
      <c r="I52" s="131"/>
      <c r="N52" s="10"/>
      <c r="O52" s="10"/>
      <c r="P52" s="10"/>
      <c r="Q52" s="10"/>
      <c r="R52" s="10"/>
      <c r="S52" s="10"/>
      <c r="T52" s="10"/>
      <c r="U52" s="10"/>
    </row>
    <row r="53" spans="1:21" ht="15" customHeight="1" x14ac:dyDescent="0.25">
      <c r="A53" s="73" t="s">
        <v>126</v>
      </c>
      <c r="B53" s="16" t="s">
        <v>127</v>
      </c>
      <c r="C53" s="12" t="s">
        <v>29</v>
      </c>
      <c r="D53" s="21">
        <v>250</v>
      </c>
      <c r="E53" s="12" t="s">
        <v>0</v>
      </c>
      <c r="F53" s="30">
        <v>0</v>
      </c>
      <c r="G53" s="12" t="s">
        <v>1</v>
      </c>
      <c r="H53" s="66">
        <f t="shared" ref="H53" si="5">+F53*D53</f>
        <v>0</v>
      </c>
      <c r="I53" s="30">
        <v>0</v>
      </c>
      <c r="N53" s="10"/>
      <c r="O53" s="10"/>
      <c r="P53" s="10"/>
      <c r="Q53" s="10"/>
      <c r="R53" s="10"/>
      <c r="S53" s="10"/>
      <c r="T53" s="10"/>
      <c r="U53" s="10"/>
    </row>
    <row r="54" spans="1:21" ht="12.7" x14ac:dyDescent="0.25">
      <c r="A54" s="81"/>
      <c r="C54" s="82"/>
      <c r="D54" s="83"/>
      <c r="E54" s="82"/>
      <c r="F54" s="11"/>
      <c r="G54" s="82"/>
      <c r="H54" s="11"/>
      <c r="I54" s="15"/>
      <c r="N54" s="10"/>
      <c r="O54" s="10"/>
      <c r="P54" s="10"/>
      <c r="Q54" s="10"/>
      <c r="R54" s="10"/>
      <c r="S54" s="10"/>
      <c r="T54" s="10"/>
      <c r="U54" s="10"/>
    </row>
    <row r="55" spans="1:21" ht="13" customHeight="1" x14ac:dyDescent="0.25">
      <c r="A55" s="120" t="s">
        <v>24</v>
      </c>
      <c r="B55" s="121"/>
      <c r="C55" s="121"/>
      <c r="D55" s="121"/>
      <c r="E55" s="121"/>
      <c r="F55" s="121"/>
      <c r="G55" s="121"/>
      <c r="H55" s="121"/>
      <c r="I55" s="122"/>
      <c r="N55" s="10"/>
      <c r="O55" s="10"/>
      <c r="P55" s="10"/>
      <c r="Q55" s="10"/>
      <c r="R55" s="10"/>
      <c r="S55" s="10"/>
      <c r="T55" s="10"/>
      <c r="U55" s="10"/>
    </row>
    <row r="56" spans="1:21" ht="13" customHeight="1" x14ac:dyDescent="0.25">
      <c r="A56" s="73" t="s">
        <v>20</v>
      </c>
      <c r="B56" s="16" t="s">
        <v>53</v>
      </c>
      <c r="C56" s="12" t="s">
        <v>31</v>
      </c>
      <c r="D56" s="21">
        <v>2500</v>
      </c>
      <c r="E56" s="12" t="s">
        <v>0</v>
      </c>
      <c r="F56" s="30">
        <v>0</v>
      </c>
      <c r="G56" s="12" t="s">
        <v>1</v>
      </c>
      <c r="H56" s="66">
        <f t="shared" ref="H56:H59" si="6">+F56*D56</f>
        <v>0</v>
      </c>
      <c r="I56" s="30">
        <v>0</v>
      </c>
      <c r="N56" s="10"/>
      <c r="O56" s="10"/>
      <c r="P56" s="10"/>
      <c r="Q56" s="10"/>
      <c r="R56" s="10"/>
      <c r="S56" s="10"/>
      <c r="T56" s="10"/>
      <c r="U56" s="10"/>
    </row>
    <row r="57" spans="1:21" ht="13" customHeight="1" x14ac:dyDescent="0.25">
      <c r="A57" s="73" t="s">
        <v>21</v>
      </c>
      <c r="B57" s="16" t="s">
        <v>53</v>
      </c>
      <c r="C57" s="12" t="s">
        <v>31</v>
      </c>
      <c r="D57" s="21">
        <v>2500</v>
      </c>
      <c r="E57" s="12" t="s">
        <v>0</v>
      </c>
      <c r="F57" s="30">
        <v>0</v>
      </c>
      <c r="G57" s="12" t="s">
        <v>1</v>
      </c>
      <c r="H57" s="66">
        <f t="shared" si="6"/>
        <v>0</v>
      </c>
      <c r="I57" s="30">
        <v>0</v>
      </c>
      <c r="N57" s="10"/>
      <c r="O57" s="10"/>
      <c r="P57" s="10"/>
      <c r="Q57" s="10"/>
      <c r="R57" s="10"/>
      <c r="S57" s="10"/>
      <c r="T57" s="10"/>
      <c r="U57" s="10"/>
    </row>
    <row r="58" spans="1:21" ht="13" customHeight="1" x14ac:dyDescent="0.25">
      <c r="A58" s="73" t="s">
        <v>22</v>
      </c>
      <c r="B58" s="16" t="s">
        <v>53</v>
      </c>
      <c r="C58" s="12" t="s">
        <v>31</v>
      </c>
      <c r="D58" s="21">
        <v>400</v>
      </c>
      <c r="E58" s="12" t="s">
        <v>0</v>
      </c>
      <c r="F58" s="30">
        <v>0</v>
      </c>
      <c r="G58" s="12" t="s">
        <v>1</v>
      </c>
      <c r="H58" s="66">
        <f t="shared" si="6"/>
        <v>0</v>
      </c>
      <c r="I58" s="30">
        <v>0</v>
      </c>
      <c r="N58" s="10"/>
      <c r="O58" s="10"/>
      <c r="P58" s="10"/>
      <c r="Q58" s="10"/>
      <c r="R58" s="10"/>
      <c r="S58" s="10"/>
      <c r="T58" s="10"/>
      <c r="U58" s="10"/>
    </row>
    <row r="59" spans="1:21" ht="13" customHeight="1" x14ac:dyDescent="0.25">
      <c r="A59" s="73" t="s">
        <v>23</v>
      </c>
      <c r="B59" s="16" t="s">
        <v>53</v>
      </c>
      <c r="C59" s="12" t="s">
        <v>31</v>
      </c>
      <c r="D59" s="21">
        <v>400</v>
      </c>
      <c r="E59" s="12" t="s">
        <v>0</v>
      </c>
      <c r="F59" s="30">
        <v>0</v>
      </c>
      <c r="G59" s="12" t="s">
        <v>1</v>
      </c>
      <c r="H59" s="66">
        <f t="shared" si="6"/>
        <v>0</v>
      </c>
      <c r="I59" s="30">
        <v>0</v>
      </c>
      <c r="N59" s="10"/>
      <c r="O59" s="10"/>
      <c r="P59" s="10"/>
      <c r="Q59" s="10"/>
      <c r="R59" s="10"/>
      <c r="S59" s="10"/>
      <c r="T59" s="10"/>
      <c r="U59" s="10"/>
    </row>
    <row r="60" spans="1:21" ht="13" customHeight="1" x14ac:dyDescent="0.25">
      <c r="A60" s="81"/>
      <c r="C60" s="82"/>
      <c r="D60" s="83"/>
      <c r="E60" s="82"/>
      <c r="F60" s="11"/>
      <c r="G60" s="82"/>
      <c r="H60" s="11"/>
      <c r="N60" s="10"/>
      <c r="O60" s="10"/>
      <c r="P60" s="10"/>
      <c r="Q60" s="10"/>
      <c r="R60" s="10"/>
      <c r="S60" s="10"/>
      <c r="T60" s="10"/>
      <c r="U60" s="10"/>
    </row>
    <row r="61" spans="1:21" s="17" customFormat="1" ht="15.55" x14ac:dyDescent="0.25">
      <c r="A61" s="120" t="s">
        <v>40</v>
      </c>
      <c r="B61" s="121"/>
      <c r="C61" s="121"/>
      <c r="D61" s="121"/>
      <c r="E61" s="121"/>
      <c r="F61" s="121"/>
      <c r="G61" s="121"/>
      <c r="H61" s="121"/>
      <c r="I61" s="122"/>
    </row>
    <row r="62" spans="1:21" s="17" customFormat="1" ht="12.7" x14ac:dyDescent="0.25">
      <c r="A62" s="113" t="s">
        <v>142</v>
      </c>
      <c r="B62" s="65" t="s">
        <v>33</v>
      </c>
      <c r="C62" s="12" t="s">
        <v>29</v>
      </c>
      <c r="D62" s="12">
        <v>20</v>
      </c>
      <c r="E62" s="12" t="s">
        <v>0</v>
      </c>
      <c r="F62" s="30">
        <v>0</v>
      </c>
      <c r="G62" s="12" t="s">
        <v>1</v>
      </c>
      <c r="H62" s="66">
        <f t="shared" ref="H62:H65" si="7">+F62*D62</f>
        <v>0</v>
      </c>
      <c r="I62" s="30">
        <v>0</v>
      </c>
    </row>
    <row r="63" spans="1:21" ht="12.7" x14ac:dyDescent="0.25">
      <c r="A63" s="113" t="s">
        <v>142</v>
      </c>
      <c r="B63" s="65" t="s">
        <v>34</v>
      </c>
      <c r="C63" s="12" t="s">
        <v>29</v>
      </c>
      <c r="D63" s="12">
        <v>100</v>
      </c>
      <c r="E63" s="12" t="s">
        <v>0</v>
      </c>
      <c r="F63" s="30">
        <v>0</v>
      </c>
      <c r="G63" s="12" t="s">
        <v>1</v>
      </c>
      <c r="H63" s="66">
        <f t="shared" si="7"/>
        <v>0</v>
      </c>
      <c r="I63" s="30">
        <v>0</v>
      </c>
      <c r="N63" s="10"/>
      <c r="O63" s="10"/>
      <c r="P63" s="10"/>
      <c r="Q63" s="10"/>
      <c r="R63" s="10"/>
      <c r="S63" s="10"/>
      <c r="T63" s="10"/>
      <c r="U63" s="10"/>
    </row>
    <row r="64" spans="1:21" ht="12.7" x14ac:dyDescent="0.25">
      <c r="A64" s="113" t="s">
        <v>142</v>
      </c>
      <c r="B64" s="65" t="s">
        <v>35</v>
      </c>
      <c r="C64" s="12" t="s">
        <v>29</v>
      </c>
      <c r="D64" s="12">
        <v>230</v>
      </c>
      <c r="E64" s="12" t="s">
        <v>0</v>
      </c>
      <c r="F64" s="30">
        <v>0</v>
      </c>
      <c r="G64" s="12" t="s">
        <v>1</v>
      </c>
      <c r="H64" s="66">
        <f t="shared" si="7"/>
        <v>0</v>
      </c>
      <c r="I64" s="30">
        <v>0</v>
      </c>
      <c r="N64" s="10"/>
      <c r="O64" s="10"/>
      <c r="P64" s="10"/>
      <c r="Q64" s="10"/>
      <c r="R64" s="10"/>
      <c r="S64" s="10"/>
      <c r="T64" s="10"/>
      <c r="U64" s="10"/>
    </row>
    <row r="65" spans="1:21" ht="12.7" x14ac:dyDescent="0.25">
      <c r="A65" s="73" t="s">
        <v>41</v>
      </c>
      <c r="B65" s="65" t="s">
        <v>33</v>
      </c>
      <c r="C65" s="12" t="s">
        <v>29</v>
      </c>
      <c r="D65" s="21">
        <v>20</v>
      </c>
      <c r="E65" s="12" t="s">
        <v>0</v>
      </c>
      <c r="F65" s="30">
        <v>0</v>
      </c>
      <c r="G65" s="12" t="s">
        <v>1</v>
      </c>
      <c r="H65" s="66">
        <f t="shared" si="7"/>
        <v>0</v>
      </c>
      <c r="I65" s="30">
        <v>0</v>
      </c>
      <c r="N65" s="10"/>
      <c r="O65" s="10"/>
      <c r="P65" s="10"/>
      <c r="Q65" s="10"/>
      <c r="R65" s="10"/>
      <c r="S65" s="10"/>
      <c r="T65" s="10"/>
      <c r="U65" s="10"/>
    </row>
    <row r="66" spans="1:21" ht="12.7" x14ac:dyDescent="0.25">
      <c r="A66" s="73" t="s">
        <v>41</v>
      </c>
      <c r="B66" s="65" t="s">
        <v>34</v>
      </c>
      <c r="C66" s="12" t="s">
        <v>29</v>
      </c>
      <c r="D66" s="12">
        <v>20</v>
      </c>
      <c r="E66" s="12" t="s">
        <v>0</v>
      </c>
      <c r="F66" s="30">
        <v>0</v>
      </c>
      <c r="G66" s="12" t="s">
        <v>1</v>
      </c>
      <c r="H66" s="66">
        <f>+F66*D66</f>
        <v>0</v>
      </c>
      <c r="I66" s="30">
        <v>0</v>
      </c>
      <c r="N66" s="10"/>
      <c r="O66" s="10"/>
      <c r="P66" s="10"/>
      <c r="Q66" s="10"/>
      <c r="R66" s="10"/>
      <c r="S66" s="10"/>
      <c r="T66" s="10"/>
      <c r="U66" s="10"/>
    </row>
    <row r="67" spans="1:21" ht="12.7" x14ac:dyDescent="0.25">
      <c r="A67" s="86" t="s">
        <v>103</v>
      </c>
      <c r="B67" s="67" t="s">
        <v>35</v>
      </c>
      <c r="C67" s="12" t="s">
        <v>29</v>
      </c>
      <c r="D67" s="67">
        <v>20</v>
      </c>
      <c r="E67" s="12" t="s">
        <v>0</v>
      </c>
      <c r="F67" s="30">
        <v>0</v>
      </c>
      <c r="G67" s="12" t="s">
        <v>1</v>
      </c>
      <c r="H67" s="66">
        <f>+F67*D67</f>
        <v>0</v>
      </c>
      <c r="I67" s="30">
        <v>0</v>
      </c>
      <c r="N67" s="10"/>
      <c r="O67" s="10"/>
      <c r="P67" s="10"/>
      <c r="Q67" s="10"/>
      <c r="R67" s="10"/>
      <c r="S67" s="10"/>
      <c r="T67" s="10"/>
      <c r="U67" s="10"/>
    </row>
    <row r="68" spans="1:21" ht="12.7" x14ac:dyDescent="0.25">
      <c r="A68" s="81"/>
      <c r="B68" s="14"/>
      <c r="C68" s="82"/>
      <c r="D68" s="83"/>
      <c r="E68" s="82"/>
      <c r="F68" s="11"/>
      <c r="G68" s="82"/>
      <c r="H68" s="11"/>
      <c r="N68" s="10"/>
      <c r="O68" s="10"/>
      <c r="P68" s="10"/>
      <c r="Q68" s="10"/>
      <c r="R68" s="10"/>
      <c r="S68" s="10"/>
      <c r="T68" s="10"/>
      <c r="U68" s="10"/>
    </row>
    <row r="69" spans="1:21" ht="15.55" x14ac:dyDescent="0.25">
      <c r="A69" s="120" t="s">
        <v>56</v>
      </c>
      <c r="B69" s="121"/>
      <c r="C69" s="121"/>
      <c r="D69" s="121"/>
      <c r="E69" s="121"/>
      <c r="F69" s="121"/>
      <c r="G69" s="121"/>
      <c r="H69" s="121"/>
      <c r="I69" s="122"/>
      <c r="N69" s="10"/>
      <c r="O69" s="10"/>
      <c r="P69" s="10"/>
      <c r="Q69" s="10"/>
      <c r="R69" s="10"/>
      <c r="S69" s="10"/>
      <c r="T69" s="10"/>
      <c r="U69" s="10"/>
    </row>
    <row r="70" spans="1:21" ht="12.7" x14ac:dyDescent="0.25">
      <c r="A70" s="73" t="s">
        <v>59</v>
      </c>
      <c r="B70" s="65" t="s">
        <v>35</v>
      </c>
      <c r="C70" s="12" t="s">
        <v>29</v>
      </c>
      <c r="D70" s="12">
        <v>5</v>
      </c>
      <c r="E70" s="12" t="s">
        <v>0</v>
      </c>
      <c r="F70" s="30">
        <v>0</v>
      </c>
      <c r="G70" s="12" t="s">
        <v>1</v>
      </c>
      <c r="H70" s="66">
        <f t="shared" ref="H70:H73" si="8">+F70*D70</f>
        <v>0</v>
      </c>
      <c r="I70" s="30">
        <v>0</v>
      </c>
      <c r="N70" s="10"/>
      <c r="O70" s="10"/>
      <c r="P70" s="10"/>
      <c r="Q70" s="10"/>
      <c r="R70" s="10"/>
      <c r="S70" s="10"/>
      <c r="T70" s="10"/>
      <c r="U70" s="10"/>
    </row>
    <row r="71" spans="1:21" s="17" customFormat="1" ht="12.7" x14ac:dyDescent="0.25">
      <c r="A71" s="73" t="s">
        <v>60</v>
      </c>
      <c r="B71" s="65" t="s">
        <v>33</v>
      </c>
      <c r="C71" s="12" t="s">
        <v>29</v>
      </c>
      <c r="D71" s="21">
        <v>20</v>
      </c>
      <c r="E71" s="12" t="s">
        <v>0</v>
      </c>
      <c r="F71" s="30">
        <v>0</v>
      </c>
      <c r="G71" s="12" t="s">
        <v>1</v>
      </c>
      <c r="H71" s="66">
        <f t="shared" si="8"/>
        <v>0</v>
      </c>
      <c r="I71" s="30">
        <v>0</v>
      </c>
    </row>
    <row r="72" spans="1:21" s="17" customFormat="1" ht="12.7" x14ac:dyDescent="0.25">
      <c r="A72" s="73" t="s">
        <v>61</v>
      </c>
      <c r="B72" s="65" t="s">
        <v>34</v>
      </c>
      <c r="C72" s="12" t="s">
        <v>29</v>
      </c>
      <c r="D72" s="12">
        <v>35</v>
      </c>
      <c r="E72" s="12" t="s">
        <v>0</v>
      </c>
      <c r="F72" s="30">
        <v>0</v>
      </c>
      <c r="G72" s="12" t="s">
        <v>1</v>
      </c>
      <c r="H72" s="66">
        <f t="shared" si="8"/>
        <v>0</v>
      </c>
      <c r="I72" s="30">
        <v>0</v>
      </c>
    </row>
    <row r="73" spans="1:21" ht="12.7" x14ac:dyDescent="0.25">
      <c r="A73" s="73" t="s">
        <v>61</v>
      </c>
      <c r="B73" s="65" t="s">
        <v>35</v>
      </c>
      <c r="C73" s="12" t="s">
        <v>29</v>
      </c>
      <c r="D73" s="12">
        <v>185</v>
      </c>
      <c r="E73" s="12" t="s">
        <v>0</v>
      </c>
      <c r="F73" s="30">
        <v>0</v>
      </c>
      <c r="G73" s="12" t="s">
        <v>1</v>
      </c>
      <c r="H73" s="66">
        <f t="shared" si="8"/>
        <v>0</v>
      </c>
      <c r="I73" s="30">
        <v>0</v>
      </c>
      <c r="N73" s="10"/>
      <c r="O73" s="10"/>
      <c r="P73" s="10"/>
      <c r="Q73" s="10"/>
      <c r="R73" s="10"/>
      <c r="S73" s="10"/>
      <c r="T73" s="10"/>
      <c r="U73" s="10"/>
    </row>
    <row r="74" spans="1:21" ht="12.7" x14ac:dyDescent="0.25">
      <c r="A74" s="81"/>
      <c r="B74" s="14"/>
      <c r="C74" s="82"/>
      <c r="D74" s="83"/>
      <c r="E74" s="82"/>
      <c r="F74" s="11"/>
      <c r="G74" s="82"/>
      <c r="H74" s="11"/>
      <c r="N74" s="10"/>
      <c r="O74" s="10"/>
      <c r="P74" s="10"/>
      <c r="Q74" s="10"/>
      <c r="R74" s="10"/>
      <c r="S74" s="10"/>
      <c r="T74" s="10"/>
      <c r="U74" s="10"/>
    </row>
    <row r="75" spans="1:21" ht="12.7" x14ac:dyDescent="0.25">
      <c r="A75" s="81"/>
      <c r="C75" s="82"/>
      <c r="D75" s="83"/>
      <c r="E75" s="82"/>
      <c r="F75" s="11"/>
      <c r="G75" s="82"/>
      <c r="H75" s="11"/>
      <c r="N75" s="10"/>
      <c r="O75" s="10"/>
      <c r="P75" s="10"/>
      <c r="Q75" s="10"/>
      <c r="R75" s="10"/>
      <c r="S75" s="10"/>
      <c r="T75" s="10"/>
      <c r="U75" s="10"/>
    </row>
    <row r="76" spans="1:21" ht="15.55" x14ac:dyDescent="0.25">
      <c r="A76" s="120" t="s">
        <v>42</v>
      </c>
      <c r="B76" s="121"/>
      <c r="C76" s="121"/>
      <c r="D76" s="121"/>
      <c r="E76" s="121"/>
      <c r="F76" s="121"/>
      <c r="G76" s="121"/>
      <c r="H76" s="121"/>
      <c r="I76" s="122"/>
      <c r="N76" s="10"/>
      <c r="O76" s="10"/>
      <c r="P76" s="10"/>
      <c r="Q76" s="10"/>
      <c r="R76" s="10"/>
      <c r="S76" s="10"/>
      <c r="T76" s="10"/>
      <c r="U76" s="10"/>
    </row>
    <row r="77" spans="1:21" ht="12.7" x14ac:dyDescent="0.25">
      <c r="A77" s="73" t="s">
        <v>25</v>
      </c>
      <c r="B77" s="16" t="s">
        <v>53</v>
      </c>
      <c r="C77" s="12" t="s">
        <v>29</v>
      </c>
      <c r="D77" s="21">
        <v>2</v>
      </c>
      <c r="E77" s="12" t="s">
        <v>0</v>
      </c>
      <c r="F77" s="30">
        <v>0</v>
      </c>
      <c r="G77" s="12" t="s">
        <v>1</v>
      </c>
      <c r="H77" s="66">
        <f t="shared" ref="H77:H89" si="9">+F77*D77</f>
        <v>0</v>
      </c>
      <c r="I77" s="30">
        <v>0</v>
      </c>
      <c r="N77" s="10"/>
      <c r="O77" s="10"/>
      <c r="P77" s="10"/>
      <c r="Q77" s="10"/>
      <c r="R77" s="10"/>
      <c r="S77" s="10"/>
      <c r="T77" s="10"/>
      <c r="U77" s="10"/>
    </row>
    <row r="78" spans="1:21" ht="12.7" x14ac:dyDescent="0.25">
      <c r="A78" s="73" t="s">
        <v>26</v>
      </c>
      <c r="B78" s="16" t="s">
        <v>53</v>
      </c>
      <c r="C78" s="12" t="s">
        <v>29</v>
      </c>
      <c r="D78" s="21">
        <v>50</v>
      </c>
      <c r="E78" s="12" t="s">
        <v>0</v>
      </c>
      <c r="F78" s="30">
        <v>0</v>
      </c>
      <c r="G78" s="31" t="s">
        <v>1</v>
      </c>
      <c r="H78" s="66">
        <f t="shared" si="9"/>
        <v>0</v>
      </c>
      <c r="I78" s="30">
        <v>0</v>
      </c>
      <c r="N78" s="10"/>
      <c r="O78" s="10"/>
      <c r="P78" s="10"/>
      <c r="Q78" s="10"/>
      <c r="R78" s="10"/>
      <c r="S78" s="10"/>
      <c r="T78" s="10"/>
      <c r="U78" s="10"/>
    </row>
    <row r="79" spans="1:21" ht="12.7" x14ac:dyDescent="0.25">
      <c r="A79" s="73" t="s">
        <v>62</v>
      </c>
      <c r="B79" s="16" t="s">
        <v>65</v>
      </c>
      <c r="C79" s="12" t="s">
        <v>29</v>
      </c>
      <c r="D79" s="21">
        <v>70</v>
      </c>
      <c r="E79" s="12" t="s">
        <v>0</v>
      </c>
      <c r="F79" s="30">
        <v>0</v>
      </c>
      <c r="G79" s="31" t="s">
        <v>1</v>
      </c>
      <c r="H79" s="66">
        <f t="shared" si="9"/>
        <v>0</v>
      </c>
      <c r="I79" s="30">
        <v>0</v>
      </c>
      <c r="N79" s="10"/>
      <c r="O79" s="10"/>
      <c r="P79" s="10"/>
      <c r="Q79" s="10"/>
      <c r="R79" s="10"/>
      <c r="S79" s="10"/>
      <c r="T79" s="10"/>
      <c r="U79" s="10"/>
    </row>
    <row r="80" spans="1:21" ht="12.7" x14ac:dyDescent="0.25">
      <c r="A80" s="73" t="s">
        <v>63</v>
      </c>
      <c r="B80" s="16" t="s">
        <v>65</v>
      </c>
      <c r="C80" s="12" t="s">
        <v>29</v>
      </c>
      <c r="D80" s="21">
        <v>6</v>
      </c>
      <c r="E80" s="12" t="s">
        <v>0</v>
      </c>
      <c r="F80" s="30">
        <v>0</v>
      </c>
      <c r="G80" s="31" t="s">
        <v>1</v>
      </c>
      <c r="H80" s="66">
        <f t="shared" si="9"/>
        <v>0</v>
      </c>
      <c r="I80" s="30">
        <v>0</v>
      </c>
      <c r="N80" s="10"/>
      <c r="O80" s="10"/>
      <c r="P80" s="10"/>
      <c r="Q80" s="10"/>
      <c r="R80" s="10"/>
      <c r="S80" s="10"/>
      <c r="T80" s="10"/>
      <c r="U80" s="10"/>
    </row>
    <row r="81" spans="1:21" ht="12.7" x14ac:dyDescent="0.25">
      <c r="A81" s="73" t="s">
        <v>64</v>
      </c>
      <c r="B81" s="16" t="s">
        <v>53</v>
      </c>
      <c r="C81" s="12" t="s">
        <v>29</v>
      </c>
      <c r="D81" s="21">
        <v>6</v>
      </c>
      <c r="E81" s="12" t="s">
        <v>0</v>
      </c>
      <c r="F81" s="30">
        <v>0</v>
      </c>
      <c r="G81" s="31" t="s">
        <v>1</v>
      </c>
      <c r="H81" s="66">
        <f t="shared" si="9"/>
        <v>0</v>
      </c>
      <c r="I81" s="30">
        <v>0</v>
      </c>
      <c r="N81" s="10"/>
      <c r="O81" s="10"/>
      <c r="P81" s="10"/>
      <c r="Q81" s="10"/>
      <c r="R81" s="10"/>
      <c r="S81" s="10"/>
      <c r="T81" s="10"/>
      <c r="U81" s="10"/>
    </row>
    <row r="82" spans="1:21" ht="12.7" x14ac:dyDescent="0.25">
      <c r="A82" s="73" t="s">
        <v>66</v>
      </c>
      <c r="B82" s="16" t="s">
        <v>53</v>
      </c>
      <c r="C82" s="12" t="s">
        <v>29</v>
      </c>
      <c r="D82" s="21">
        <v>60</v>
      </c>
      <c r="E82" s="12" t="s">
        <v>0</v>
      </c>
      <c r="F82" s="30">
        <v>0</v>
      </c>
      <c r="G82" s="31" t="s">
        <v>1</v>
      </c>
      <c r="H82" s="66">
        <f t="shared" ref="H82:H88" si="10">+F82*D82</f>
        <v>0</v>
      </c>
      <c r="I82" s="30">
        <v>0</v>
      </c>
      <c r="N82" s="10"/>
      <c r="O82" s="10"/>
      <c r="P82" s="10"/>
      <c r="Q82" s="10"/>
      <c r="R82" s="10"/>
      <c r="S82" s="10"/>
      <c r="T82" s="10"/>
      <c r="U82" s="10"/>
    </row>
    <row r="83" spans="1:21" ht="12.7" x14ac:dyDescent="0.25">
      <c r="A83" s="73" t="s">
        <v>67</v>
      </c>
      <c r="B83" s="16" t="s">
        <v>72</v>
      </c>
      <c r="C83" s="12" t="s">
        <v>29</v>
      </c>
      <c r="D83" s="21">
        <v>4</v>
      </c>
      <c r="E83" s="12" t="s">
        <v>0</v>
      </c>
      <c r="F83" s="30">
        <v>0</v>
      </c>
      <c r="G83" s="31" t="s">
        <v>1</v>
      </c>
      <c r="H83" s="66">
        <f t="shared" si="10"/>
        <v>0</v>
      </c>
      <c r="I83" s="30">
        <v>0</v>
      </c>
      <c r="N83" s="10"/>
      <c r="O83" s="10"/>
      <c r="P83" s="10"/>
      <c r="Q83" s="10"/>
      <c r="R83" s="10"/>
      <c r="S83" s="10"/>
      <c r="T83" s="10"/>
      <c r="U83" s="10"/>
    </row>
    <row r="84" spans="1:21" ht="12.7" x14ac:dyDescent="0.25">
      <c r="A84" s="73" t="s">
        <v>68</v>
      </c>
      <c r="B84" s="16" t="s">
        <v>73</v>
      </c>
      <c r="C84" s="12" t="s">
        <v>29</v>
      </c>
      <c r="D84" s="21">
        <v>2</v>
      </c>
      <c r="E84" s="12" t="s">
        <v>0</v>
      </c>
      <c r="F84" s="30">
        <v>0</v>
      </c>
      <c r="G84" s="31" t="s">
        <v>1</v>
      </c>
      <c r="H84" s="66">
        <f t="shared" si="10"/>
        <v>0</v>
      </c>
      <c r="I84" s="30">
        <v>0</v>
      </c>
      <c r="N84" s="10"/>
      <c r="O84" s="10"/>
      <c r="P84" s="10"/>
      <c r="Q84" s="10"/>
      <c r="R84" s="10"/>
      <c r="S84" s="10"/>
      <c r="T84" s="10"/>
      <c r="U84" s="10"/>
    </row>
    <row r="85" spans="1:21" ht="12.7" x14ac:dyDescent="0.25">
      <c r="A85" s="73" t="s">
        <v>69</v>
      </c>
      <c r="B85" s="16" t="s">
        <v>53</v>
      </c>
      <c r="C85" s="12" t="s">
        <v>29</v>
      </c>
      <c r="D85" s="21">
        <v>8</v>
      </c>
      <c r="E85" s="12" t="s">
        <v>0</v>
      </c>
      <c r="F85" s="30">
        <v>0</v>
      </c>
      <c r="G85" s="31" t="s">
        <v>1</v>
      </c>
      <c r="H85" s="66">
        <f t="shared" si="10"/>
        <v>0</v>
      </c>
      <c r="I85" s="30">
        <v>0</v>
      </c>
      <c r="N85" s="10"/>
      <c r="O85" s="10"/>
      <c r="P85" s="10"/>
      <c r="Q85" s="10"/>
      <c r="R85" s="10"/>
      <c r="S85" s="10"/>
      <c r="T85" s="10"/>
      <c r="U85" s="10"/>
    </row>
    <row r="86" spans="1:21" ht="12.7" x14ac:dyDescent="0.25">
      <c r="A86" s="73" t="s">
        <v>70</v>
      </c>
      <c r="B86" s="16" t="s">
        <v>53</v>
      </c>
      <c r="C86" s="12" t="s">
        <v>29</v>
      </c>
      <c r="D86" s="21">
        <v>16</v>
      </c>
      <c r="E86" s="12" t="s">
        <v>0</v>
      </c>
      <c r="F86" s="30">
        <v>0</v>
      </c>
      <c r="G86" s="31" t="s">
        <v>1</v>
      </c>
      <c r="H86" s="66">
        <f t="shared" si="10"/>
        <v>0</v>
      </c>
      <c r="I86" s="30">
        <v>0</v>
      </c>
      <c r="N86" s="10"/>
      <c r="O86" s="10"/>
      <c r="P86" s="10"/>
      <c r="Q86" s="10"/>
      <c r="R86" s="10"/>
      <c r="S86" s="10"/>
      <c r="T86" s="10"/>
      <c r="U86" s="10"/>
    </row>
    <row r="87" spans="1:21" ht="12.7" x14ac:dyDescent="0.25">
      <c r="A87" s="73" t="s">
        <v>71</v>
      </c>
      <c r="B87" s="16" t="s">
        <v>74</v>
      </c>
      <c r="C87" s="12" t="s">
        <v>29</v>
      </c>
      <c r="D87" s="21">
        <v>4</v>
      </c>
      <c r="E87" s="12" t="s">
        <v>0</v>
      </c>
      <c r="F87" s="30">
        <v>0</v>
      </c>
      <c r="G87" s="31" t="s">
        <v>1</v>
      </c>
      <c r="H87" s="66">
        <f t="shared" si="10"/>
        <v>0</v>
      </c>
      <c r="I87" s="30">
        <v>0</v>
      </c>
      <c r="N87" s="10"/>
      <c r="O87" s="10"/>
      <c r="P87" s="10"/>
      <c r="Q87" s="10"/>
      <c r="R87" s="10"/>
      <c r="S87" s="10"/>
      <c r="T87" s="10"/>
      <c r="U87" s="10"/>
    </row>
    <row r="88" spans="1:21" ht="12.7" x14ac:dyDescent="0.25">
      <c r="A88" s="73" t="s">
        <v>27</v>
      </c>
      <c r="B88" s="16" t="s">
        <v>43</v>
      </c>
      <c r="C88" s="12" t="s">
        <v>75</v>
      </c>
      <c r="D88" s="21">
        <v>640</v>
      </c>
      <c r="E88" s="12" t="s">
        <v>0</v>
      </c>
      <c r="F88" s="30">
        <v>0</v>
      </c>
      <c r="G88" s="31" t="s">
        <v>1</v>
      </c>
      <c r="H88" s="66">
        <f t="shared" si="10"/>
        <v>0</v>
      </c>
      <c r="I88" s="30">
        <v>0</v>
      </c>
      <c r="N88" s="10"/>
      <c r="O88" s="10"/>
      <c r="P88" s="10"/>
      <c r="Q88" s="10"/>
      <c r="R88" s="10"/>
      <c r="S88" s="10"/>
      <c r="T88" s="10"/>
      <c r="U88" s="10"/>
    </row>
    <row r="89" spans="1:21" ht="12.7" x14ac:dyDescent="0.25">
      <c r="A89" s="64" t="s">
        <v>104</v>
      </c>
      <c r="B89" s="67" t="s">
        <v>105</v>
      </c>
      <c r="C89" s="67" t="s">
        <v>29</v>
      </c>
      <c r="D89" s="87">
        <v>1</v>
      </c>
      <c r="E89" s="12" t="s">
        <v>0</v>
      </c>
      <c r="F89" s="30">
        <v>0</v>
      </c>
      <c r="G89" s="31" t="s">
        <v>1</v>
      </c>
      <c r="H89" s="66">
        <f t="shared" si="9"/>
        <v>0</v>
      </c>
      <c r="I89" s="30">
        <v>0</v>
      </c>
      <c r="N89" s="10"/>
      <c r="O89" s="10"/>
      <c r="P89" s="10"/>
      <c r="Q89" s="10"/>
      <c r="R89" s="10"/>
      <c r="S89" s="10"/>
      <c r="T89" s="10"/>
      <c r="U89" s="10"/>
    </row>
    <row r="90" spans="1:21" ht="12.7" x14ac:dyDescent="0.25">
      <c r="A90" s="96"/>
      <c r="B90" s="97"/>
      <c r="C90" s="97"/>
      <c r="D90" s="98"/>
      <c r="E90" s="19"/>
      <c r="F90" s="99"/>
      <c r="G90" s="100"/>
      <c r="H90" s="101"/>
      <c r="I90" s="99"/>
      <c r="N90" s="10"/>
      <c r="O90" s="10"/>
      <c r="P90" s="10"/>
      <c r="Q90" s="10"/>
      <c r="R90" s="10"/>
      <c r="S90" s="10"/>
      <c r="T90" s="10"/>
      <c r="U90" s="10"/>
    </row>
    <row r="91" spans="1:21" ht="15.55" x14ac:dyDescent="0.25">
      <c r="A91" s="132" t="s">
        <v>143</v>
      </c>
      <c r="B91" s="133"/>
      <c r="C91" s="133"/>
      <c r="D91" s="133"/>
      <c r="E91" s="133"/>
      <c r="F91" s="133"/>
      <c r="G91" s="133"/>
      <c r="H91" s="133"/>
      <c r="I91" s="134"/>
      <c r="N91" s="10"/>
      <c r="O91" s="10"/>
      <c r="P91" s="10"/>
      <c r="Q91" s="10"/>
      <c r="R91" s="10"/>
      <c r="S91" s="10"/>
      <c r="T91" s="10"/>
      <c r="U91" s="10"/>
    </row>
    <row r="92" spans="1:21" ht="12.7" x14ac:dyDescent="0.25">
      <c r="A92" s="114" t="s">
        <v>144</v>
      </c>
      <c r="B92" s="115" t="s">
        <v>53</v>
      </c>
      <c r="C92" s="106" t="s">
        <v>29</v>
      </c>
      <c r="D92" s="116">
        <v>20</v>
      </c>
      <c r="E92" s="93" t="s">
        <v>0</v>
      </c>
      <c r="F92" s="30">
        <v>0</v>
      </c>
      <c r="G92" s="94" t="s">
        <v>1</v>
      </c>
      <c r="H92" s="95">
        <f t="shared" ref="H92:H94" si="11">+F92*D92</f>
        <v>0</v>
      </c>
      <c r="I92" s="30">
        <v>0</v>
      </c>
      <c r="N92" s="10"/>
      <c r="O92" s="10"/>
      <c r="P92" s="10"/>
      <c r="Q92" s="10"/>
      <c r="R92" s="10"/>
      <c r="S92" s="10"/>
      <c r="T92" s="10"/>
      <c r="U92" s="10"/>
    </row>
    <row r="93" spans="1:21" ht="12.7" x14ac:dyDescent="0.25">
      <c r="A93" s="114" t="s">
        <v>145</v>
      </c>
      <c r="B93" s="115" t="s">
        <v>53</v>
      </c>
      <c r="C93" s="106" t="s">
        <v>29</v>
      </c>
      <c r="D93" s="116">
        <v>20</v>
      </c>
      <c r="E93" s="93" t="s">
        <v>0</v>
      </c>
      <c r="F93" s="30">
        <v>0</v>
      </c>
      <c r="G93" s="94" t="s">
        <v>1</v>
      </c>
      <c r="H93" s="95">
        <f t="shared" si="11"/>
        <v>0</v>
      </c>
      <c r="I93" s="30">
        <v>0</v>
      </c>
      <c r="N93" s="10"/>
      <c r="O93" s="10"/>
      <c r="P93" s="10"/>
      <c r="Q93" s="10"/>
      <c r="R93" s="10"/>
      <c r="S93" s="10"/>
      <c r="T93" s="10"/>
      <c r="U93" s="10"/>
    </row>
    <row r="94" spans="1:21" ht="12.7" x14ac:dyDescent="0.25">
      <c r="A94" s="114" t="s">
        <v>146</v>
      </c>
      <c r="B94" s="115" t="s">
        <v>53</v>
      </c>
      <c r="C94" s="106" t="s">
        <v>29</v>
      </c>
      <c r="D94" s="116">
        <v>20</v>
      </c>
      <c r="E94" s="93" t="s">
        <v>0</v>
      </c>
      <c r="F94" s="30">
        <v>0</v>
      </c>
      <c r="G94" s="94" t="s">
        <v>1</v>
      </c>
      <c r="H94" s="95">
        <f t="shared" si="11"/>
        <v>0</v>
      </c>
      <c r="I94" s="30">
        <v>0</v>
      </c>
      <c r="N94" s="10"/>
      <c r="O94" s="10"/>
      <c r="P94" s="10"/>
      <c r="Q94" s="10"/>
      <c r="R94" s="10"/>
      <c r="S94" s="10"/>
      <c r="T94" s="10"/>
      <c r="U94" s="10"/>
    </row>
    <row r="95" spans="1:21" ht="12.7" x14ac:dyDescent="0.25">
      <c r="A95" s="18"/>
      <c r="B95" s="46"/>
      <c r="C95" s="19"/>
      <c r="D95" s="20"/>
      <c r="E95" s="19"/>
      <c r="F95" s="48"/>
      <c r="G95" s="47"/>
      <c r="H95" s="48"/>
      <c r="I95" s="48"/>
      <c r="N95" s="10"/>
      <c r="O95" s="10"/>
      <c r="P95" s="10"/>
      <c r="Q95" s="10"/>
      <c r="R95" s="10"/>
      <c r="S95" s="10"/>
      <c r="T95" s="10"/>
      <c r="U95" s="10"/>
    </row>
    <row r="96" spans="1:21" ht="15.55" x14ac:dyDescent="0.25">
      <c r="A96" s="54" t="s">
        <v>83</v>
      </c>
      <c r="B96" s="55"/>
      <c r="C96" s="55"/>
      <c r="D96" s="55"/>
      <c r="E96" s="55"/>
      <c r="F96" s="55"/>
      <c r="G96" s="55"/>
      <c r="H96" s="55"/>
      <c r="I96" s="56"/>
      <c r="N96" s="10"/>
      <c r="O96" s="10"/>
      <c r="P96" s="10"/>
      <c r="Q96" s="10"/>
      <c r="R96" s="10"/>
      <c r="S96" s="10"/>
      <c r="T96" s="10"/>
      <c r="U96" s="10"/>
    </row>
    <row r="97" spans="1:21" ht="25.35" x14ac:dyDescent="0.25">
      <c r="A97" s="49" t="s">
        <v>84</v>
      </c>
      <c r="B97" s="16" t="s">
        <v>53</v>
      </c>
      <c r="C97" s="12" t="s">
        <v>85</v>
      </c>
      <c r="D97" s="21">
        <v>10</v>
      </c>
      <c r="E97" s="12" t="s">
        <v>0</v>
      </c>
      <c r="F97" s="30">
        <v>0</v>
      </c>
      <c r="G97" s="31" t="s">
        <v>1</v>
      </c>
      <c r="H97" s="66">
        <f t="shared" ref="H97" si="12">+F97*D97</f>
        <v>0</v>
      </c>
      <c r="I97" s="30">
        <v>0</v>
      </c>
      <c r="N97" s="10"/>
      <c r="O97" s="10"/>
      <c r="P97" s="10"/>
      <c r="Q97" s="10"/>
      <c r="R97" s="10"/>
      <c r="S97" s="10"/>
      <c r="T97" s="10"/>
      <c r="U97" s="10"/>
    </row>
    <row r="98" spans="1:21" ht="12.7" x14ac:dyDescent="0.25">
      <c r="N98" s="10"/>
      <c r="O98" s="10"/>
      <c r="P98" s="10"/>
      <c r="Q98" s="10"/>
      <c r="R98" s="10"/>
      <c r="S98" s="10"/>
      <c r="T98" s="10"/>
      <c r="U98" s="10"/>
    </row>
    <row r="99" spans="1:21" ht="12.7" x14ac:dyDescent="0.25">
      <c r="N99" s="10"/>
      <c r="O99" s="10"/>
      <c r="P99" s="10"/>
      <c r="Q99" s="10"/>
      <c r="R99" s="10"/>
      <c r="S99" s="10"/>
      <c r="T99" s="10"/>
      <c r="U99" s="10"/>
    </row>
    <row r="100" spans="1:21" s="17" customFormat="1" ht="12.7" x14ac:dyDescent="0.25">
      <c r="A100" s="22"/>
      <c r="B100" s="23"/>
      <c r="C100" s="24"/>
      <c r="D100" s="25"/>
      <c r="E100" s="24"/>
      <c r="F100" s="27" t="s">
        <v>38</v>
      </c>
      <c r="G100" s="26"/>
      <c r="H100" s="88"/>
      <c r="I100" s="27" t="s">
        <v>128</v>
      </c>
    </row>
    <row r="101" spans="1:21" ht="12.7" x14ac:dyDescent="0.25">
      <c r="B101" s="10"/>
      <c r="C101" s="10"/>
      <c r="D101" s="28"/>
      <c r="E101" s="60" t="s">
        <v>106</v>
      </c>
      <c r="F101" s="29">
        <f>+'Imaginology Pricing 2025'!F101</f>
        <v>0</v>
      </c>
      <c r="G101" s="10"/>
      <c r="H101" s="60" t="s">
        <v>106</v>
      </c>
      <c r="I101" s="29">
        <f>+'Imaginology Pricing 2025'!I101</f>
        <v>0</v>
      </c>
      <c r="N101" s="10"/>
      <c r="O101" s="10"/>
      <c r="P101" s="10"/>
      <c r="Q101" s="10"/>
      <c r="R101" s="10"/>
      <c r="S101" s="10"/>
      <c r="T101" s="10"/>
      <c r="U101" s="10"/>
    </row>
    <row r="102" spans="1:21" ht="12.7" x14ac:dyDescent="0.25">
      <c r="B102" s="10"/>
      <c r="C102" s="10"/>
      <c r="D102" s="28"/>
      <c r="E102" s="60" t="s">
        <v>107</v>
      </c>
      <c r="F102" s="29">
        <f>+'Imaginology Pricing 2026'!F102</f>
        <v>0</v>
      </c>
      <c r="G102" s="10"/>
      <c r="H102" s="60" t="s">
        <v>107</v>
      </c>
      <c r="I102" s="29">
        <f>+'Imaginology Pricing 2026'!I102</f>
        <v>0</v>
      </c>
      <c r="N102" s="10"/>
      <c r="O102" s="10"/>
      <c r="P102" s="10"/>
      <c r="Q102" s="10"/>
      <c r="R102" s="10"/>
      <c r="S102" s="10"/>
      <c r="T102" s="10"/>
      <c r="U102" s="10"/>
    </row>
    <row r="103" spans="1:21" ht="12.7" x14ac:dyDescent="0.25">
      <c r="B103" s="10"/>
      <c r="C103" s="10"/>
      <c r="D103" s="28"/>
      <c r="E103" s="60" t="s">
        <v>108</v>
      </c>
      <c r="F103" s="29">
        <f>+'Imaginology Pricing 2027'!F103</f>
        <v>0</v>
      </c>
      <c r="G103" s="10"/>
      <c r="H103" s="60" t="s">
        <v>108</v>
      </c>
      <c r="I103" s="29">
        <f>+'Imaginology Pricing 2027'!I103</f>
        <v>0</v>
      </c>
      <c r="N103" s="10"/>
      <c r="O103" s="10"/>
      <c r="P103" s="10"/>
      <c r="Q103" s="10"/>
      <c r="R103" s="10"/>
      <c r="S103" s="10"/>
      <c r="T103" s="10"/>
      <c r="U103" s="10"/>
    </row>
    <row r="104" spans="1:21" ht="15" customHeight="1" x14ac:dyDescent="0.25">
      <c r="B104" s="10"/>
      <c r="C104" s="10"/>
      <c r="D104" s="28"/>
      <c r="E104" s="60" t="s">
        <v>109</v>
      </c>
      <c r="F104" s="29">
        <f>+'Imaginology Pricing 2028'!F104</f>
        <v>0</v>
      </c>
      <c r="G104" s="10"/>
      <c r="H104" s="60" t="s">
        <v>109</v>
      </c>
      <c r="I104" s="29">
        <f>+'Imaginology Pricing 2028'!I104</f>
        <v>0</v>
      </c>
      <c r="N104" s="10"/>
      <c r="O104" s="10"/>
      <c r="P104" s="10"/>
      <c r="Q104" s="10"/>
      <c r="R104" s="10"/>
      <c r="S104" s="10"/>
      <c r="T104" s="10"/>
      <c r="U104" s="10"/>
    </row>
    <row r="105" spans="1:21" ht="15" customHeight="1" x14ac:dyDescent="0.25">
      <c r="B105" s="10"/>
      <c r="C105" s="10"/>
      <c r="D105" s="28"/>
      <c r="E105" s="60" t="s">
        <v>110</v>
      </c>
      <c r="F105" s="29">
        <f>SUM(H11:H97)</f>
        <v>0</v>
      </c>
      <c r="G105" s="10"/>
      <c r="H105" s="60" t="s">
        <v>110</v>
      </c>
      <c r="I105" s="29">
        <f>SUM(I11:I97)</f>
        <v>0</v>
      </c>
      <c r="N105" s="10"/>
      <c r="O105" s="10"/>
      <c r="P105" s="10"/>
      <c r="Q105" s="10"/>
      <c r="R105" s="10"/>
      <c r="S105" s="10"/>
      <c r="T105" s="10"/>
      <c r="U105" s="10"/>
    </row>
    <row r="106" spans="1:21" ht="15" customHeight="1" x14ac:dyDescent="0.25">
      <c r="A106" s="119" t="s">
        <v>111</v>
      </c>
      <c r="B106" s="119"/>
      <c r="C106" s="119"/>
      <c r="D106" s="119"/>
      <c r="E106" s="60"/>
      <c r="F106" s="29">
        <f>SUM(F101:F105)</f>
        <v>0</v>
      </c>
      <c r="G106" s="10"/>
      <c r="H106" s="89" t="s">
        <v>129</v>
      </c>
      <c r="I106" s="29">
        <f>SUM(I101:I105)</f>
        <v>0</v>
      </c>
      <c r="N106" s="10"/>
      <c r="O106" s="10"/>
      <c r="P106" s="10"/>
      <c r="Q106" s="10"/>
      <c r="R106" s="10"/>
      <c r="S106" s="10"/>
      <c r="T106" s="10"/>
      <c r="U106" s="10"/>
    </row>
    <row r="107" spans="1:21" ht="12.7" x14ac:dyDescent="0.25">
      <c r="C107" s="10"/>
      <c r="D107" s="10"/>
      <c r="E107" s="10"/>
      <c r="G107" s="10"/>
      <c r="N107" s="10"/>
      <c r="O107" s="10"/>
      <c r="P107" s="10"/>
      <c r="Q107" s="10"/>
      <c r="R107" s="10"/>
      <c r="S107" s="10"/>
      <c r="T107" s="10"/>
      <c r="U107" s="10"/>
    </row>
    <row r="108" spans="1:21" ht="12.7" x14ac:dyDescent="0.25">
      <c r="N108" s="10"/>
      <c r="O108" s="10"/>
      <c r="P108" s="10"/>
      <c r="Q108" s="10"/>
      <c r="R108" s="10"/>
      <c r="S108" s="10"/>
      <c r="T108" s="10"/>
      <c r="U108" s="10"/>
    </row>
    <row r="109" spans="1:21" ht="12.7" x14ac:dyDescent="0.25">
      <c r="N109" s="10"/>
      <c r="O109" s="10"/>
      <c r="P109" s="10"/>
      <c r="Q109" s="10"/>
      <c r="R109" s="10"/>
      <c r="S109" s="10"/>
      <c r="T109" s="10"/>
      <c r="U109" s="10"/>
    </row>
    <row r="110" spans="1:21" ht="12.7" x14ac:dyDescent="0.25">
      <c r="C110" s="90" t="s">
        <v>130</v>
      </c>
      <c r="D110" s="91"/>
      <c r="F110" s="29">
        <f>F106+I106</f>
        <v>0</v>
      </c>
      <c r="N110" s="10"/>
      <c r="O110" s="10"/>
      <c r="P110" s="10"/>
      <c r="Q110" s="10"/>
      <c r="R110" s="10"/>
      <c r="S110" s="10"/>
      <c r="T110" s="10"/>
      <c r="U110" s="10"/>
    </row>
    <row r="111" spans="1:21" ht="12.7" x14ac:dyDescent="0.25">
      <c r="N111" s="10"/>
      <c r="O111" s="10"/>
      <c r="P111" s="10"/>
      <c r="Q111" s="10"/>
      <c r="R111" s="10"/>
      <c r="S111" s="10"/>
      <c r="T111" s="10"/>
      <c r="U111" s="10"/>
    </row>
    <row r="112" spans="1:21" ht="12.7" x14ac:dyDescent="0.25">
      <c r="N112" s="10"/>
      <c r="O112" s="10"/>
      <c r="P112" s="10"/>
      <c r="Q112" s="10"/>
      <c r="R112" s="10"/>
      <c r="S112" s="10"/>
      <c r="T112" s="10"/>
      <c r="U112" s="10"/>
    </row>
    <row r="113" spans="1:21" ht="12.7" x14ac:dyDescent="0.25">
      <c r="N113" s="10"/>
      <c r="O113" s="10"/>
      <c r="P113" s="10"/>
      <c r="Q113" s="10"/>
      <c r="R113" s="10"/>
      <c r="S113" s="10"/>
      <c r="T113" s="10"/>
      <c r="U113" s="10"/>
    </row>
    <row r="114" spans="1:21" ht="12.7" x14ac:dyDescent="0.25">
      <c r="N114" s="10"/>
      <c r="O114" s="10"/>
      <c r="P114" s="10"/>
      <c r="Q114" s="10"/>
      <c r="R114" s="10"/>
      <c r="S114" s="10"/>
      <c r="T114" s="10"/>
      <c r="U114" s="10"/>
    </row>
    <row r="115" spans="1:21" ht="12.7" x14ac:dyDescent="0.25">
      <c r="N115" s="10"/>
      <c r="O115" s="10"/>
      <c r="P115" s="10"/>
      <c r="Q115" s="10"/>
      <c r="R115" s="10"/>
      <c r="S115" s="10"/>
      <c r="T115" s="10"/>
      <c r="U115" s="10"/>
    </row>
    <row r="116" spans="1:21" ht="12.7" x14ac:dyDescent="0.25">
      <c r="N116" s="10"/>
      <c r="O116" s="10"/>
      <c r="P116" s="10"/>
      <c r="Q116" s="10"/>
      <c r="R116" s="10"/>
      <c r="S116" s="10"/>
      <c r="T116" s="10"/>
      <c r="U116" s="10"/>
    </row>
    <row r="117" spans="1:21" ht="12.7" x14ac:dyDescent="0.25">
      <c r="N117" s="10"/>
      <c r="O117" s="10"/>
      <c r="P117" s="10"/>
      <c r="Q117" s="10"/>
      <c r="R117" s="10"/>
      <c r="S117" s="10"/>
      <c r="T117" s="10"/>
      <c r="U117" s="10"/>
    </row>
    <row r="118" spans="1:21" ht="12.7" x14ac:dyDescent="0.25">
      <c r="A118" s="10"/>
      <c r="B118" s="10"/>
      <c r="C118" s="10"/>
      <c r="D118" s="10"/>
      <c r="E118" s="10"/>
      <c r="G118" s="10"/>
      <c r="N118" s="10"/>
      <c r="O118" s="10"/>
      <c r="P118" s="10"/>
      <c r="Q118" s="10"/>
      <c r="R118" s="10"/>
      <c r="S118" s="10"/>
      <c r="T118" s="10"/>
      <c r="U118" s="10"/>
    </row>
    <row r="119" spans="1:21" ht="12.7" x14ac:dyDescent="0.25">
      <c r="A119" s="10"/>
      <c r="B119" s="10"/>
      <c r="C119" s="10"/>
      <c r="D119" s="10"/>
      <c r="E119" s="10"/>
      <c r="G119" s="10"/>
      <c r="N119" s="10"/>
      <c r="O119" s="10"/>
      <c r="P119" s="10"/>
      <c r="Q119" s="10"/>
      <c r="R119" s="10"/>
      <c r="S119" s="10"/>
      <c r="T119" s="10"/>
      <c r="U119" s="10"/>
    </row>
    <row r="120" spans="1:21" ht="12.7" x14ac:dyDescent="0.25">
      <c r="A120" s="10"/>
      <c r="B120" s="10"/>
      <c r="C120" s="10"/>
      <c r="D120" s="10"/>
      <c r="E120" s="10"/>
      <c r="G120" s="10"/>
      <c r="N120" s="10"/>
      <c r="O120" s="10"/>
      <c r="P120" s="10"/>
      <c r="Q120" s="10"/>
      <c r="R120" s="10"/>
      <c r="S120" s="10"/>
      <c r="T120" s="10"/>
      <c r="U120" s="10"/>
    </row>
    <row r="121" spans="1:21" x14ac:dyDescent="0.3">
      <c r="A121" s="10"/>
      <c r="B121" s="10"/>
      <c r="C121" s="10"/>
      <c r="D121" s="10"/>
      <c r="E121" s="10"/>
      <c r="G121" s="10"/>
    </row>
    <row r="122" spans="1:21" x14ac:dyDescent="0.3">
      <c r="A122" s="10"/>
      <c r="B122" s="10"/>
      <c r="C122" s="10"/>
      <c r="D122" s="10"/>
      <c r="E122" s="10"/>
      <c r="G122" s="10"/>
    </row>
    <row r="123" spans="1:21" x14ac:dyDescent="0.3">
      <c r="A123" s="10"/>
      <c r="B123" s="10"/>
      <c r="C123" s="10"/>
      <c r="D123" s="10"/>
      <c r="E123" s="10"/>
      <c r="G123" s="10"/>
    </row>
    <row r="124" spans="1:21" x14ac:dyDescent="0.3">
      <c r="A124" s="10"/>
      <c r="B124" s="10"/>
      <c r="C124" s="10"/>
      <c r="D124" s="10"/>
      <c r="E124" s="10"/>
      <c r="G124" s="10"/>
    </row>
    <row r="125" spans="1:21" x14ac:dyDescent="0.3">
      <c r="A125" s="10"/>
      <c r="B125" s="10"/>
      <c r="C125" s="10"/>
      <c r="D125" s="10"/>
      <c r="E125" s="10"/>
      <c r="G125" s="10"/>
    </row>
  </sheetData>
  <sheetProtection algorithmName="SHA-512" hashValue="sXkNge8bNKxCbQcPQR1UVXumVyvXWXMrQoc0hfdPskK9r9pgwbn5ZF5cpQQp62qrGpzvE00OCdtDfMSInat2qg==" saltValue="aM+gJZ3E2L01p4DaY03Dmg==" spinCount="100000" sheet="1" selectLockedCells="1"/>
  <mergeCells count="19">
    <mergeCell ref="A106:D106"/>
    <mergeCell ref="A27:I27"/>
    <mergeCell ref="A33:I33"/>
    <mergeCell ref="A40:I40"/>
    <mergeCell ref="A52:I52"/>
    <mergeCell ref="A61:I61"/>
    <mergeCell ref="A69:I69"/>
    <mergeCell ref="A76:I76"/>
    <mergeCell ref="A91:I91"/>
    <mergeCell ref="A8:I8"/>
    <mergeCell ref="A10:I10"/>
    <mergeCell ref="A48:I48"/>
    <mergeCell ref="A55:I55"/>
    <mergeCell ref="A6:H6"/>
    <mergeCell ref="A1:H1"/>
    <mergeCell ref="A2:H2"/>
    <mergeCell ref="A3:B3"/>
    <mergeCell ref="A4:H4"/>
    <mergeCell ref="A5:I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0000"/>
    <pageSetUpPr fitToPage="1"/>
  </sheetPr>
  <dimension ref="A1:M18"/>
  <sheetViews>
    <sheetView showGridLines="0" zoomScaleNormal="100" workbookViewId="0">
      <selection sqref="A1:XFD1048576"/>
    </sheetView>
  </sheetViews>
  <sheetFormatPr defaultColWidth="9.09765625" defaultRowHeight="14.4" x14ac:dyDescent="0.3"/>
  <cols>
    <col min="1" max="1" width="14.3984375" style="32" customWidth="1"/>
    <col min="2" max="2" width="33.3984375" style="32" customWidth="1"/>
    <col min="3" max="7" width="14.3984375" style="32" customWidth="1"/>
    <col min="8" max="8" width="15.8984375" style="32" customWidth="1"/>
    <col min="9" max="9" width="13.3984375" style="32" customWidth="1"/>
    <col min="10" max="10" width="10.8984375" style="32" customWidth="1"/>
    <col min="11" max="11" width="13.09765625" style="32" customWidth="1"/>
    <col min="12" max="12" width="11.3984375" style="32" customWidth="1"/>
    <col min="13" max="13" width="11.8984375" style="32" customWidth="1"/>
    <col min="14" max="16384" width="9.09765625" style="32"/>
  </cols>
  <sheetData>
    <row r="1" spans="1:13" s="10" customFormat="1" ht="14.15" customHeight="1" x14ac:dyDescent="0.25">
      <c r="A1" s="135" t="s">
        <v>77</v>
      </c>
      <c r="B1" s="135"/>
      <c r="C1" s="135"/>
      <c r="D1" s="135"/>
      <c r="E1" s="135"/>
      <c r="F1" s="135"/>
      <c r="G1" s="4"/>
      <c r="H1" s="4"/>
      <c r="I1" s="4"/>
      <c r="J1" s="4"/>
      <c r="K1" s="4"/>
      <c r="L1" s="4"/>
      <c r="M1" s="4"/>
    </row>
    <row r="2" spans="1:13" s="10" customFormat="1" ht="14.15" customHeight="1" x14ac:dyDescent="0.25">
      <c r="A2" s="136" t="s">
        <v>131</v>
      </c>
      <c r="B2" s="136"/>
      <c r="C2" s="136"/>
      <c r="D2" s="136"/>
      <c r="E2" s="136"/>
      <c r="F2" s="136"/>
      <c r="G2" s="5"/>
      <c r="H2" s="5"/>
      <c r="I2" s="5"/>
      <c r="J2" s="5"/>
      <c r="K2" s="5"/>
      <c r="L2" s="5"/>
      <c r="M2" s="5"/>
    </row>
    <row r="3" spans="1:13" s="10" customFormat="1" ht="13.85" x14ac:dyDescent="0.25">
      <c r="A3" s="137" t="s">
        <v>48</v>
      </c>
      <c r="B3" s="137"/>
      <c r="C3" s="44" t="str">
        <f>+'Imaginology Pricing 2025'!C3</f>
        <v>INSERT BIDDER NAME HERE</v>
      </c>
      <c r="E3" s="8"/>
      <c r="F3" s="8"/>
      <c r="G3" s="8"/>
      <c r="H3" s="8"/>
      <c r="I3" s="8"/>
      <c r="J3" s="8"/>
      <c r="K3" s="8"/>
      <c r="L3" s="8"/>
    </row>
    <row r="4" spans="1:13" s="10" customFormat="1" ht="12.7" x14ac:dyDescent="0.25">
      <c r="A4" s="138" t="s">
        <v>49</v>
      </c>
      <c r="B4" s="138"/>
      <c r="C4" s="138"/>
      <c r="D4" s="138"/>
      <c r="E4" s="138"/>
      <c r="F4" s="138"/>
      <c r="G4" s="6"/>
      <c r="H4" s="6"/>
      <c r="I4" s="6"/>
      <c r="J4" s="6"/>
      <c r="K4" s="6"/>
      <c r="L4" s="6"/>
      <c r="M4" s="6"/>
    </row>
    <row r="5" spans="1:13" s="10" customFormat="1" ht="13" customHeight="1" x14ac:dyDescent="0.25">
      <c r="A5" s="141" t="s">
        <v>88</v>
      </c>
      <c r="B5" s="141"/>
      <c r="C5" s="141"/>
      <c r="D5" s="141"/>
      <c r="E5" s="141"/>
      <c r="F5" s="141"/>
      <c r="G5" s="50"/>
      <c r="H5" s="50"/>
      <c r="I5" s="6"/>
      <c r="J5" s="6"/>
      <c r="K5" s="6"/>
      <c r="L5" s="6"/>
      <c r="M5" s="6"/>
    </row>
    <row r="6" spans="1:13" s="10" customFormat="1" ht="12.7" x14ac:dyDescent="0.25">
      <c r="A6" s="141" t="s">
        <v>89</v>
      </c>
      <c r="B6" s="141"/>
      <c r="C6" s="141"/>
      <c r="D6" s="141"/>
      <c r="E6" s="141"/>
      <c r="F6" s="141"/>
      <c r="G6" s="9"/>
      <c r="H6" s="9"/>
      <c r="I6" s="6"/>
      <c r="J6" s="6"/>
      <c r="K6" s="6"/>
      <c r="L6" s="6"/>
      <c r="M6" s="6"/>
    </row>
    <row r="7" spans="1:13" s="10" customFormat="1" ht="13" customHeight="1" x14ac:dyDescent="0.25">
      <c r="A7" s="141" t="s">
        <v>90</v>
      </c>
      <c r="B7" s="141"/>
      <c r="C7" s="141"/>
      <c r="D7" s="141"/>
      <c r="E7" s="141"/>
      <c r="F7" s="141"/>
      <c r="G7" s="7"/>
      <c r="H7" s="7"/>
      <c r="I7" s="7"/>
      <c r="J7" s="7"/>
      <c r="K7" s="7"/>
      <c r="L7" s="7"/>
      <c r="M7" s="7"/>
    </row>
    <row r="8" spans="1:13" x14ac:dyDescent="0.3">
      <c r="A8" s="138"/>
      <c r="B8" s="138"/>
      <c r="C8" s="138"/>
      <c r="D8" s="138"/>
      <c r="E8" s="138"/>
      <c r="F8" s="138"/>
      <c r="G8" s="10"/>
      <c r="H8" s="10"/>
    </row>
    <row r="9" spans="1:13" ht="33" customHeight="1" x14ac:dyDescent="0.3">
      <c r="A9" s="139" t="s">
        <v>87</v>
      </c>
      <c r="B9" s="139"/>
      <c r="C9" s="139"/>
      <c r="D9" s="139"/>
      <c r="E9" s="139"/>
      <c r="F9" s="139"/>
      <c r="G9" s="10"/>
      <c r="H9" s="10"/>
    </row>
    <row r="10" spans="1:13" ht="15.7" customHeight="1" thickBot="1" x14ac:dyDescent="0.35">
      <c r="G10" s="10"/>
      <c r="H10" s="10"/>
    </row>
    <row r="11" spans="1:13" ht="38.6" thickBot="1" x14ac:dyDescent="0.35">
      <c r="B11" s="33" t="s">
        <v>50</v>
      </c>
      <c r="C11" s="34" t="s">
        <v>86</v>
      </c>
      <c r="D11" s="51" t="s">
        <v>58</v>
      </c>
      <c r="E11" s="35" t="s">
        <v>51</v>
      </c>
      <c r="F11" s="10"/>
      <c r="G11" s="10"/>
      <c r="H11" s="10"/>
    </row>
    <row r="12" spans="1:13" ht="33" customHeight="1" x14ac:dyDescent="0.3">
      <c r="B12" s="36" t="s">
        <v>120</v>
      </c>
      <c r="C12" s="37">
        <f>'Imaginology Pricing 2025'!F101+'Imaginology Pricing 2025'!I101</f>
        <v>0</v>
      </c>
      <c r="D12" s="52">
        <v>11000</v>
      </c>
      <c r="E12" s="38">
        <f>SUM(C12:D12)</f>
        <v>11000</v>
      </c>
      <c r="F12" s="10"/>
      <c r="G12" s="10"/>
      <c r="H12" s="10"/>
    </row>
    <row r="13" spans="1:13" ht="33" customHeight="1" x14ac:dyDescent="0.3">
      <c r="B13" s="36" t="s">
        <v>121</v>
      </c>
      <c r="C13" s="37">
        <f>'Imaginology Pricing 2026'!F102+'Imaginology Pricing 2026'!I102</f>
        <v>0</v>
      </c>
      <c r="D13" s="52">
        <v>11000</v>
      </c>
      <c r="E13" s="38">
        <f>SUM(C13:D13)</f>
        <v>11000</v>
      </c>
      <c r="F13" s="10"/>
      <c r="G13" s="10"/>
      <c r="H13" s="10"/>
    </row>
    <row r="14" spans="1:13" ht="33" customHeight="1" x14ac:dyDescent="0.3">
      <c r="B14" s="36" t="s">
        <v>122</v>
      </c>
      <c r="C14" s="37">
        <f>'Imaginology Pricing 2027'!F103+'Imaginology Pricing 2027'!I103</f>
        <v>0</v>
      </c>
      <c r="D14" s="52">
        <v>11000</v>
      </c>
      <c r="E14" s="38">
        <f>SUM(C14:D14)</f>
        <v>11000</v>
      </c>
      <c r="F14" s="10"/>
      <c r="G14" s="24"/>
      <c r="H14" s="10"/>
    </row>
    <row r="15" spans="1:13" ht="34.700000000000003" customHeight="1" x14ac:dyDescent="0.3">
      <c r="B15" s="36" t="s">
        <v>123</v>
      </c>
      <c r="C15" s="37">
        <f>'Imaginology Pricing 2028'!F104+'Imaginology Pricing 2028'!I104</f>
        <v>0</v>
      </c>
      <c r="D15" s="52">
        <v>11000</v>
      </c>
      <c r="E15" s="38">
        <f>SUM(C15:D15)</f>
        <v>11000</v>
      </c>
      <c r="F15" s="10"/>
      <c r="G15" s="22"/>
      <c r="H15" s="24"/>
      <c r="I15" s="25"/>
      <c r="J15" s="24"/>
      <c r="K15" s="10"/>
    </row>
    <row r="16" spans="1:13" ht="35.299999999999997" customHeight="1" thickBot="1" x14ac:dyDescent="0.35">
      <c r="B16" s="36" t="s">
        <v>124</v>
      </c>
      <c r="C16" s="37">
        <f>'Imaginology Pricing 2028'!F105+'Imaginology Pricing 2028'!I105</f>
        <v>0</v>
      </c>
      <c r="D16" s="52">
        <v>11000</v>
      </c>
      <c r="E16" s="38">
        <f>SUM(C16:D16)</f>
        <v>11000</v>
      </c>
      <c r="F16" s="10"/>
    </row>
    <row r="17" spans="1:6" ht="32.25" customHeight="1" thickBot="1" x14ac:dyDescent="0.35">
      <c r="B17" s="39" t="s">
        <v>125</v>
      </c>
      <c r="C17" s="40">
        <f t="shared" ref="C17:D17" si="0">SUM(C12:C16)</f>
        <v>0</v>
      </c>
      <c r="D17" s="53">
        <f t="shared" si="0"/>
        <v>55000</v>
      </c>
      <c r="E17" s="41">
        <f>SUM(E12:E16)</f>
        <v>55000</v>
      </c>
      <c r="F17" s="42"/>
    </row>
    <row r="18" spans="1:6" x14ac:dyDescent="0.3">
      <c r="A18" s="22"/>
      <c r="B18" s="22"/>
      <c r="C18" s="22"/>
      <c r="D18" s="22"/>
      <c r="E18" s="22"/>
      <c r="F18" s="22"/>
    </row>
  </sheetData>
  <sheetProtection algorithmName="SHA-512" hashValue="wEeUrjVXR7d7B5ga0I9O4R9wqMSeNFNoUnTW9tnnSF9gO2G6NMkl6qq1go4+9A1yC5zOZN/HEoDCk/zenJw0Vw==" saltValue="2tHeU5ZqxSEQZL+4Wxpw/Q==" spinCount="100000" sheet="1" selectLockedCells="1" selectUnlockedCells="1"/>
  <mergeCells count="9">
    <mergeCell ref="A1:F1"/>
    <mergeCell ref="A5:F5"/>
    <mergeCell ref="A6:F6"/>
    <mergeCell ref="A7:F7"/>
    <mergeCell ref="A9:F9"/>
    <mergeCell ref="A8:F8"/>
    <mergeCell ref="A4:F4"/>
    <mergeCell ref="A3:B3"/>
    <mergeCell ref="A2:F2"/>
  </mergeCells>
  <printOptions horizontalCentered="1"/>
  <pageMargins left="0.5" right="0.5" top="0.5" bottom="0.5" header="0.3" footer="0.3"/>
  <pageSetup scale="70" fitToHeight="0" orientation="portrait" r:id="rId1"/>
  <headerFooter>
    <oddFooter>&amp;R&amp;"Arial,Regular"&amp;10Page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Instructions</vt:lpstr>
      <vt:lpstr>Imaginology Pricing 2025</vt:lpstr>
      <vt:lpstr>Imaginology Pricing 2026</vt:lpstr>
      <vt:lpstr>Imaginology Pricing 2027</vt:lpstr>
      <vt:lpstr>Imaginology Pricing 2028</vt:lpstr>
      <vt:lpstr>Imaginology Pricing 2029</vt:lpstr>
      <vt:lpstr>Contingency</vt:lpstr>
      <vt:lpstr>Contingency!Print_Area</vt:lpstr>
      <vt:lpstr>'Imaginology Pricing 2025'!Print_Area</vt:lpstr>
      <vt:lpstr>Instructions!Print_Area</vt:lpstr>
      <vt:lpstr>'Imaginology Pricing 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charitatos</dc:creator>
  <cp:lastModifiedBy>Kelly Vu</cp:lastModifiedBy>
  <cp:lastPrinted>2019-10-23T18:54:27Z</cp:lastPrinted>
  <dcterms:created xsi:type="dcterms:W3CDTF">2014-09-03T23:51:16Z</dcterms:created>
  <dcterms:modified xsi:type="dcterms:W3CDTF">2024-08-28T20:32:42Z</dcterms:modified>
</cp:coreProperties>
</file>