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defaultThemeVersion="124226"/>
  <mc:AlternateContent xmlns:mc="http://schemas.openxmlformats.org/markup-compatibility/2006">
    <mc:Choice Requires="x15">
      <x15ac:absPath xmlns:x15ac="http://schemas.microsoft.com/office/spreadsheetml/2010/11/ac" url="I:\BUSINESS CENTER\CONTRACTS AND BIDS\Bids\Bids - RFPs\REFUSE DISPOSAL\2024\Addendum\"/>
    </mc:Choice>
  </mc:AlternateContent>
  <xr:revisionPtr revIDLastSave="0" documentId="13_ncr:1_{2608758D-5FDE-4D2F-8AD3-F4CD49DE3049}" xr6:coauthVersionLast="47" xr6:coauthVersionMax="47" xr10:uidLastSave="{00000000-0000-0000-0000-000000000000}"/>
  <bookViews>
    <workbookView xWindow="-108" yWindow="-108" windowWidth="23256" windowHeight="12576" activeTab="1" xr2:uid="{00000000-000D-0000-FFFF-FFFF00000000}"/>
  </bookViews>
  <sheets>
    <sheet name="Instructions" sheetId="2" r:id="rId1"/>
    <sheet name="Financial Proposal Bid Form" sheetId="1" r:id="rId2"/>
  </sheets>
  <definedNames>
    <definedName name="_xlnm.Print_Area" localSheetId="1">'Financial Proposal Bid Form'!$A$1:$H$22</definedName>
    <definedName name="_xlnm.Print_Area" localSheetId="0">Instructions!$A$1:$I$13</definedName>
    <definedName name="_xlnm.Print_Titles" localSheetId="1">'Financial Proposal Bid Form'!$1:$6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0" i="1" l="1"/>
  <c r="E65" i="1"/>
  <c r="E50" i="1"/>
  <c r="E35" i="1"/>
  <c r="E19" i="1" l="1"/>
  <c r="F77" i="1"/>
  <c r="E77" i="1"/>
  <c r="C77" i="1"/>
  <c r="B77" i="1"/>
  <c r="G76" i="1"/>
  <c r="D76" i="1"/>
  <c r="G75" i="1"/>
  <c r="D75" i="1"/>
  <c r="G74" i="1"/>
  <c r="D74" i="1"/>
  <c r="G73" i="1"/>
  <c r="D73" i="1"/>
  <c r="G72" i="1"/>
  <c r="D72" i="1"/>
  <c r="G71" i="1"/>
  <c r="D71" i="1"/>
  <c r="F62" i="1"/>
  <c r="E62" i="1"/>
  <c r="C62" i="1"/>
  <c r="B62" i="1"/>
  <c r="G61" i="1"/>
  <c r="D61" i="1"/>
  <c r="G60" i="1"/>
  <c r="D60" i="1"/>
  <c r="G59" i="1"/>
  <c r="D59" i="1"/>
  <c r="G58" i="1"/>
  <c r="D58" i="1"/>
  <c r="G57" i="1"/>
  <c r="D57" i="1"/>
  <c r="G56" i="1"/>
  <c r="D56" i="1"/>
  <c r="F47" i="1"/>
  <c r="E47" i="1"/>
  <c r="C47" i="1"/>
  <c r="B47" i="1"/>
  <c r="G46" i="1"/>
  <c r="D46" i="1"/>
  <c r="G45" i="1"/>
  <c r="D45" i="1"/>
  <c r="G44" i="1"/>
  <c r="D44" i="1"/>
  <c r="G43" i="1"/>
  <c r="D43" i="1"/>
  <c r="G42" i="1"/>
  <c r="D42" i="1"/>
  <c r="G41" i="1"/>
  <c r="D41" i="1"/>
  <c r="F32" i="1"/>
  <c r="E32" i="1"/>
  <c r="C32" i="1"/>
  <c r="B32" i="1"/>
  <c r="G31" i="1"/>
  <c r="D31" i="1"/>
  <c r="G30" i="1"/>
  <c r="D30" i="1"/>
  <c r="G29" i="1"/>
  <c r="D29" i="1"/>
  <c r="G28" i="1"/>
  <c r="D28" i="1"/>
  <c r="G27" i="1"/>
  <c r="D27" i="1"/>
  <c r="G26" i="1"/>
  <c r="D26" i="1"/>
  <c r="D12" i="1"/>
  <c r="D11" i="1"/>
  <c r="D13" i="1"/>
  <c r="D14" i="1"/>
  <c r="D15" i="1"/>
  <c r="D10" i="1"/>
  <c r="F16" i="1"/>
  <c r="C16" i="1"/>
  <c r="H59" i="1" l="1"/>
  <c r="H30" i="1"/>
  <c r="H72" i="1"/>
  <c r="H42" i="1"/>
  <c r="H44" i="1"/>
  <c r="H29" i="1"/>
  <c r="H26" i="1"/>
  <c r="H76" i="1"/>
  <c r="H75" i="1"/>
  <c r="H74" i="1"/>
  <c r="D77" i="1"/>
  <c r="H73" i="1"/>
  <c r="H61" i="1"/>
  <c r="G62" i="1"/>
  <c r="H60" i="1"/>
  <c r="H58" i="1"/>
  <c r="D62" i="1"/>
  <c r="H57" i="1"/>
  <c r="H46" i="1"/>
  <c r="H45" i="1"/>
  <c r="G47" i="1"/>
  <c r="H43" i="1"/>
  <c r="D47" i="1"/>
  <c r="H27" i="1"/>
  <c r="H31" i="1"/>
  <c r="H28" i="1"/>
  <c r="D32" i="1"/>
  <c r="G32" i="1"/>
  <c r="H71" i="1"/>
  <c r="G77" i="1"/>
  <c r="H56" i="1"/>
  <c r="H41" i="1"/>
  <c r="G15" i="1"/>
  <c r="G14" i="1"/>
  <c r="G13" i="1"/>
  <c r="G12" i="1"/>
  <c r="H77" i="1" l="1"/>
  <c r="H62" i="1"/>
  <c r="H47" i="1"/>
  <c r="H32" i="1"/>
  <c r="E16" i="1"/>
  <c r="H11" i="1"/>
  <c r="G10" i="1"/>
  <c r="H10" i="1" s="1"/>
  <c r="H12" i="1" l="1"/>
  <c r="H14" i="1"/>
  <c r="H13" i="1"/>
  <c r="G16" i="1"/>
  <c r="B16" i="1"/>
  <c r="D16" i="1" s="1"/>
  <c r="H15" i="1" l="1"/>
  <c r="H16" i="1" s="1"/>
</calcChain>
</file>

<file path=xl/sharedStrings.xml><?xml version="1.0" encoding="utf-8"?>
<sst xmlns="http://schemas.openxmlformats.org/spreadsheetml/2006/main" count="125" uniqueCount="42">
  <si>
    <t>Type of Refuse Container</t>
  </si>
  <si>
    <t>"S" Compactor</t>
  </si>
  <si>
    <t>40-Cubic Yard Roll-Off</t>
  </si>
  <si>
    <t>10-Cubic Yard Roll-Off</t>
  </si>
  <si>
    <t>Estimated Tonnage</t>
  </si>
  <si>
    <t>Total Fees</t>
  </si>
  <si>
    <t>40-Cubic Yard
90% Diversion
Green Waste</t>
  </si>
  <si>
    <t>10-Cubic Yard
100% Diversion
Concrete/Asphalt</t>
  </si>
  <si>
    <t>40-Cubic Yard
100% Diversion
Animal Bedding/Waste</t>
  </si>
  <si>
    <t>Total
 Transport
Fee</t>
  </si>
  <si>
    <t>Total
Disposal 
Fee</t>
  </si>
  <si>
    <t>Transport
Fee</t>
  </si>
  <si>
    <t>Disposal
Fee
per Ton</t>
  </si>
  <si>
    <t>FINANCIAL PROPOSAL BID FORM</t>
  </si>
  <si>
    <t xml:space="preserve">BIDDER:  </t>
  </si>
  <si>
    <t>INSERT BIDDER NAME</t>
  </si>
  <si>
    <t>The Financial Proposal Bid Form will be used to determine the "not to exceed" amount of the contract.</t>
  </si>
  <si>
    <t>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  Billing should reflect the actual work performed, at the rate indicated on this Financial Proposal Bid Form.</t>
  </si>
  <si>
    <t>Estimated #
of 
Containers / Hauls</t>
  </si>
  <si>
    <t>There are three tabs in this file.  Click on the tab to navigate to the desired worksheet.</t>
  </si>
  <si>
    <t>Once all forms are completed, please print, sign the Required Signature Form, and include</t>
  </si>
  <si>
    <t>in the hard copy and electronic copy of the proposal submission.</t>
  </si>
  <si>
    <t xml:space="preserve"> </t>
  </si>
  <si>
    <r>
      <t>On the</t>
    </r>
    <r>
      <rPr>
        <b/>
        <sz val="11"/>
        <color indexed="8"/>
        <rFont val="Calibri"/>
        <family val="2"/>
      </rPr>
      <t xml:space="preserve"> Financial Proposal Bid Form tab</t>
    </r>
    <r>
      <rPr>
        <sz val="11"/>
        <color theme="1"/>
        <rFont val="Calibri"/>
        <family val="2"/>
        <scheme val="minor"/>
      </rPr>
      <t>, input the rates in the cells highlighted in yellow</t>
    </r>
  </si>
  <si>
    <r>
      <t xml:space="preserve">On the </t>
    </r>
    <r>
      <rPr>
        <b/>
        <sz val="11"/>
        <color indexed="8"/>
        <rFont val="Calibri"/>
        <family val="2"/>
      </rPr>
      <t>Required Signature Form tab</t>
    </r>
    <r>
      <rPr>
        <sz val="11"/>
        <color theme="1"/>
        <rFont val="Calibri"/>
        <family val="2"/>
        <scheme val="minor"/>
      </rPr>
      <t xml:space="preserve">, input all information requested.  </t>
    </r>
  </si>
  <si>
    <t>in columns C and F.</t>
  </si>
  <si>
    <t>Total:</t>
  </si>
  <si>
    <t>RFP NUMBER RD-06-24</t>
  </si>
  <si>
    <t>Refuse Disposal Services - October 7, 2025 through October 6, 2026</t>
  </si>
  <si>
    <t>Refuse Disposal Services - October 7, 2026 through October 6, 2027</t>
  </si>
  <si>
    <t>Refuse Disposal Services - October 7, 2027 through October 6, 2028</t>
  </si>
  <si>
    <t>Refuse Disposal Services - October 7, 2028 through October 6, 2029</t>
  </si>
  <si>
    <t>Curb Side                Tote Rental</t>
  </si>
  <si>
    <t>Quantity</t>
  </si>
  <si>
    <t>Transport fee</t>
  </si>
  <si>
    <t>Container Fee (per)</t>
  </si>
  <si>
    <t xml:space="preserve">35 gallon - rental period - Fair Time, approximately July 13, 2026 through August 20, 2026.  No service or waste pickup required. </t>
  </si>
  <si>
    <t xml:space="preserve">35 gallon - rental period - Fair Time, approximately July 13, 2027 through August 20, 2027.  No service or waste pickup required. </t>
  </si>
  <si>
    <t xml:space="preserve">35 gallon - rental period - Fair Time, approximately July 13, 2028 through August 20, 2028.  No service or waste pickup required. </t>
  </si>
  <si>
    <t xml:space="preserve">35 gallon - rental period - Fair Time, approximately July 13, 2029 through August 20, 2029.  No service or waste pickup required. </t>
  </si>
  <si>
    <t xml:space="preserve">35 gallon - rental period - Fair Time, approximately July 13, 2025 through August 20, 2025 - No service or waste pickup required. </t>
  </si>
  <si>
    <r>
      <t xml:space="preserve">Refuse Disposal Services - October 7, 2024 through </t>
    </r>
    <r>
      <rPr>
        <b/>
        <sz val="11"/>
        <color rgb="FFFF0000"/>
        <rFont val="Arial"/>
        <family val="2"/>
      </rPr>
      <t>October 6,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</si>
</sst>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11" x14ac:knownFonts="1">
    <font>
      <sz val="11"/>
      <color theme="1"/>
      <name val="Calibri"/>
      <family val="2"/>
      <scheme val="minor"/>
    </font>
    <font>
      <sz val="11"/>
      <color theme="1"/>
      <name val="Calibri"/>
      <family val="2"/>
      <scheme val="minor"/>
    </font>
    <font>
      <sz val="9"/>
      <color theme="1"/>
      <name val="Arial"/>
      <family val="2"/>
    </font>
    <font>
      <b/>
      <sz val="9"/>
      <color theme="1"/>
      <name val="Arial"/>
      <family val="2"/>
    </font>
    <font>
      <b/>
      <sz val="9"/>
      <color rgb="FFFF0000"/>
      <name val="Arial"/>
      <family val="2"/>
    </font>
    <font>
      <sz val="8"/>
      <color theme="1"/>
      <name val="Arial"/>
      <family val="2"/>
    </font>
    <font>
      <b/>
      <sz val="11"/>
      <color theme="1"/>
      <name val="Arial"/>
      <family val="2"/>
    </font>
    <font>
      <b/>
      <sz val="11"/>
      <color indexed="8"/>
      <name val="Calibri"/>
      <family val="2"/>
    </font>
    <font>
      <sz val="11"/>
      <color theme="1"/>
      <name val="Arial"/>
      <family val="2"/>
    </font>
    <font>
      <b/>
      <sz val="11"/>
      <color rgb="FFFF0000"/>
      <name val="Arial"/>
      <family val="2"/>
    </font>
    <font>
      <sz val="11"/>
      <color rgb="FFFF000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theme="0"/>
      </left>
      <right style="thin">
        <color theme="0"/>
      </right>
      <top/>
      <bottom/>
      <diagonal/>
    </border>
    <border>
      <left style="thin">
        <color theme="0"/>
      </left>
      <right/>
      <top/>
      <bottom/>
      <diagonal/>
    </border>
  </borders>
  <cellStyleXfs count="3">
    <xf numFmtId="0" fontId="0" fillId="0" borderId="0"/>
    <xf numFmtId="43" fontId="1" fillId="0" borderId="0" applyFont="0" applyFill="0" applyBorder="0" applyAlignment="0" applyProtection="0"/>
    <xf numFmtId="0" fontId="1" fillId="0" borderId="0"/>
  </cellStyleXfs>
  <cellXfs count="57">
    <xf numFmtId="0" fontId="0" fillId="0" borderId="0" xfId="0"/>
    <xf numFmtId="0" fontId="4" fillId="0" borderId="15" xfId="0" applyFont="1" applyBorder="1" applyAlignment="1" applyProtection="1"/>
    <xf numFmtId="0" fontId="4" fillId="0" borderId="16" xfId="0" applyFont="1" applyBorder="1" applyAlignment="1" applyProtection="1"/>
    <xf numFmtId="0" fontId="2" fillId="0" borderId="0" xfId="0" applyFont="1" applyProtection="1"/>
    <xf numFmtId="3" fontId="2" fillId="0" borderId="0" xfId="0" applyNumberFormat="1" applyFont="1" applyProtection="1"/>
    <xf numFmtId="0" fontId="0" fillId="0" borderId="0" xfId="2" applyFont="1"/>
    <xf numFmtId="0" fontId="1" fillId="0" borderId="0" xfId="2"/>
    <xf numFmtId="0" fontId="8" fillId="0" borderId="0" xfId="0" applyFont="1" applyProtection="1"/>
    <xf numFmtId="0" fontId="6" fillId="0" borderId="9" xfId="0" applyFont="1" applyBorder="1" applyAlignment="1" applyProtection="1">
      <alignment horizontal="center" wrapText="1"/>
    </xf>
    <xf numFmtId="0" fontId="6" fillId="0" borderId="10" xfId="0" applyFont="1" applyBorder="1" applyAlignment="1" applyProtection="1">
      <alignment horizontal="center" wrapText="1"/>
    </xf>
    <xf numFmtId="3" fontId="6" fillId="0" borderId="10" xfId="0" applyNumberFormat="1" applyFont="1" applyBorder="1" applyAlignment="1" applyProtection="1">
      <alignment horizontal="center" wrapText="1"/>
    </xf>
    <xf numFmtId="3" fontId="6" fillId="0" borderId="11" xfId="0" applyNumberFormat="1" applyFont="1" applyBorder="1" applyAlignment="1" applyProtection="1">
      <alignment horizontal="center" wrapText="1"/>
    </xf>
    <xf numFmtId="0" fontId="6" fillId="0" borderId="0" xfId="0" applyFont="1" applyAlignment="1" applyProtection="1">
      <alignment horizontal="center"/>
    </xf>
    <xf numFmtId="0" fontId="8" fillId="2" borderId="1" xfId="0" applyFont="1" applyFill="1" applyBorder="1" applyAlignment="1" applyProtection="1">
      <alignment wrapText="1"/>
    </xf>
    <xf numFmtId="0" fontId="8" fillId="2" borderId="2" xfId="0" applyFont="1" applyFill="1" applyBorder="1" applyAlignment="1" applyProtection="1">
      <alignment horizontal="right" wrapText="1"/>
    </xf>
    <xf numFmtId="3" fontId="8" fillId="2" borderId="2" xfId="0" applyNumberFormat="1" applyFont="1" applyFill="1" applyBorder="1" applyAlignment="1" applyProtection="1">
      <alignment horizontal="right" wrapText="1"/>
    </xf>
    <xf numFmtId="0" fontId="8" fillId="0" borderId="3" xfId="0" applyFont="1" applyBorder="1" applyProtection="1"/>
    <xf numFmtId="0" fontId="8" fillId="0" borderId="4" xfId="0" applyFont="1" applyBorder="1" applyProtection="1"/>
    <xf numFmtId="4" fontId="8" fillId="3" borderId="4" xfId="0" applyNumberFormat="1" applyFont="1" applyFill="1" applyBorder="1" applyProtection="1">
      <protection locked="0"/>
    </xf>
    <xf numFmtId="4" fontId="8" fillId="0" borderId="4" xfId="0" applyNumberFormat="1" applyFont="1" applyBorder="1" applyProtection="1"/>
    <xf numFmtId="3" fontId="8" fillId="0" borderId="4" xfId="0" applyNumberFormat="1" applyFont="1" applyBorder="1" applyProtection="1"/>
    <xf numFmtId="4" fontId="8" fillId="0" borderId="5" xfId="0" applyNumberFormat="1" applyFont="1" applyBorder="1" applyProtection="1"/>
    <xf numFmtId="164" fontId="8" fillId="0" borderId="0" xfId="1" applyNumberFormat="1" applyFont="1" applyProtection="1"/>
    <xf numFmtId="0" fontId="8" fillId="0" borderId="3" xfId="0" applyFont="1" applyBorder="1" applyAlignment="1" applyProtection="1">
      <alignment wrapText="1"/>
    </xf>
    <xf numFmtId="0" fontId="8" fillId="0" borderId="6" xfId="0" applyFont="1" applyBorder="1" applyAlignment="1" applyProtection="1">
      <alignment wrapText="1"/>
    </xf>
    <xf numFmtId="3" fontId="8" fillId="0" borderId="7" xfId="0" applyNumberFormat="1" applyFont="1" applyBorder="1" applyProtection="1"/>
    <xf numFmtId="4" fontId="8" fillId="3" borderId="7" xfId="0" applyNumberFormat="1" applyFont="1" applyFill="1" applyBorder="1" applyProtection="1">
      <protection locked="0"/>
    </xf>
    <xf numFmtId="4" fontId="8" fillId="0" borderId="7" xfId="0" applyNumberFormat="1" applyFont="1" applyBorder="1" applyProtection="1"/>
    <xf numFmtId="4" fontId="8" fillId="0" borderId="8" xfId="0" applyNumberFormat="1" applyFont="1" applyBorder="1" applyProtection="1"/>
    <xf numFmtId="0" fontId="8" fillId="0" borderId="9" xfId="0" applyFont="1" applyFill="1" applyBorder="1" applyAlignment="1" applyProtection="1">
      <alignment wrapText="1"/>
    </xf>
    <xf numFmtId="0" fontId="8" fillId="0" borderId="10" xfId="0" applyFont="1" applyBorder="1" applyProtection="1"/>
    <xf numFmtId="4" fontId="8" fillId="0" borderId="10" xfId="0" applyNumberFormat="1" applyFont="1" applyBorder="1" applyProtection="1"/>
    <xf numFmtId="3" fontId="8" fillId="0" borderId="10" xfId="0" applyNumberFormat="1" applyFont="1" applyBorder="1" applyProtection="1"/>
    <xf numFmtId="4" fontId="8" fillId="0" borderId="11" xfId="0" applyNumberFormat="1" applyFont="1" applyBorder="1" applyProtection="1"/>
    <xf numFmtId="0" fontId="4" fillId="3" borderId="0" xfId="0" applyFont="1" applyFill="1" applyAlignment="1" applyProtection="1">
      <protection locked="0"/>
    </xf>
    <xf numFmtId="0" fontId="4" fillId="3" borderId="15" xfId="0" applyFont="1" applyFill="1" applyBorder="1" applyAlignment="1" applyProtection="1">
      <protection locked="0"/>
    </xf>
    <xf numFmtId="0" fontId="8" fillId="0" borderId="0" xfId="0" applyFont="1" applyFill="1" applyBorder="1" applyAlignment="1" applyProtection="1">
      <alignment wrapText="1"/>
    </xf>
    <xf numFmtId="0" fontId="8" fillId="0" borderId="0" xfId="0" applyFont="1" applyBorder="1" applyProtection="1"/>
    <xf numFmtId="4" fontId="8" fillId="0" borderId="0" xfId="0" applyNumberFormat="1" applyFont="1" applyBorder="1" applyProtection="1"/>
    <xf numFmtId="3" fontId="8" fillId="0" borderId="0" xfId="0" applyNumberFormat="1" applyFont="1" applyBorder="1" applyProtection="1"/>
    <xf numFmtId="4" fontId="10" fillId="3" borderId="7" xfId="0" applyNumberFormat="1" applyFont="1" applyFill="1" applyBorder="1" applyAlignment="1" applyProtection="1">
      <alignment horizontal="right"/>
      <protection locked="0"/>
    </xf>
    <xf numFmtId="0" fontId="9" fillId="0" borderId="9" xfId="0" applyFont="1" applyBorder="1" applyAlignment="1" applyProtection="1">
      <alignment horizontal="center" vertical="top" wrapText="1"/>
    </xf>
    <xf numFmtId="0" fontId="9" fillId="0" borderId="10" xfId="0" applyFont="1" applyBorder="1" applyAlignment="1" applyProtection="1">
      <alignment horizontal="center" vertical="top" wrapText="1"/>
    </xf>
    <xf numFmtId="3" fontId="9" fillId="0" borderId="10" xfId="0" applyNumberFormat="1" applyFont="1" applyBorder="1" applyAlignment="1" applyProtection="1">
      <alignment horizontal="center" vertical="top" wrapText="1"/>
    </xf>
    <xf numFmtId="3" fontId="9" fillId="0" borderId="11" xfId="0" applyNumberFormat="1" applyFont="1" applyBorder="1" applyAlignment="1" applyProtection="1">
      <alignment horizontal="center" vertical="top" wrapText="1"/>
    </xf>
    <xf numFmtId="0" fontId="10" fillId="0" borderId="6" xfId="0" applyFont="1" applyBorder="1" applyAlignment="1" applyProtection="1">
      <alignment wrapText="1"/>
    </xf>
    <xf numFmtId="3" fontId="10" fillId="0" borderId="7" xfId="0" applyNumberFormat="1" applyFont="1" applyBorder="1" applyAlignment="1" applyProtection="1">
      <alignment horizontal="right"/>
    </xf>
    <xf numFmtId="4" fontId="10" fillId="0" borderId="8" xfId="0" applyNumberFormat="1" applyFont="1" applyBorder="1" applyAlignment="1" applyProtection="1">
      <alignment horizontal="right"/>
    </xf>
    <xf numFmtId="3" fontId="10" fillId="3" borderId="7" xfId="0" applyNumberFormat="1" applyFont="1" applyFill="1" applyBorder="1" applyAlignment="1" applyProtection="1">
      <alignment horizontal="right"/>
      <protection locked="0"/>
    </xf>
    <xf numFmtId="0" fontId="10" fillId="0" borderId="0" xfId="0" applyFont="1" applyFill="1" applyBorder="1" applyAlignment="1" applyProtection="1">
      <alignment wrapText="1"/>
    </xf>
    <xf numFmtId="0" fontId="6" fillId="0" borderId="0" xfId="0" applyFont="1" applyAlignment="1">
      <alignment horizontal="center"/>
    </xf>
    <xf numFmtId="0" fontId="6" fillId="0" borderId="12" xfId="0" applyFont="1" applyBorder="1" applyAlignment="1" applyProtection="1">
      <alignment horizontal="center"/>
    </xf>
    <xf numFmtId="0" fontId="6" fillId="0" borderId="13" xfId="0" applyFont="1" applyBorder="1" applyAlignment="1" applyProtection="1">
      <alignment horizontal="center"/>
    </xf>
    <xf numFmtId="0" fontId="6" fillId="0" borderId="14" xfId="0" applyFont="1" applyBorder="1" applyAlignment="1" applyProtection="1">
      <alignment horizontal="center"/>
    </xf>
    <xf numFmtId="0" fontId="5" fillId="0" borderId="0" xfId="0" applyNumberFormat="1" applyFont="1" applyAlignment="1" applyProtection="1">
      <alignment horizontal="center" wrapText="1"/>
    </xf>
    <xf numFmtId="0" fontId="3" fillId="0" borderId="0" xfId="0" applyFont="1" applyAlignment="1" applyProtection="1">
      <alignment horizontal="center"/>
    </xf>
    <xf numFmtId="0" fontId="3" fillId="0" borderId="0" xfId="0" applyFont="1" applyAlignment="1" applyProtection="1">
      <alignment horizontal="right"/>
    </xf>
  </cellXfs>
  <cellStyles count="3">
    <cellStyle name="Comma" xfId="1" builtinId="3"/>
    <cellStyle name="Normal" xfId="0" builtinId="0"/>
    <cellStyle name="Normal 2" xfId="2" xr:uid="{00000000-0005-0000-0000-000002000000}"/>
  </cellStyles>
  <dxfs count="6">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13"/>
  <sheetViews>
    <sheetView workbookViewId="0">
      <selection sqref="A1:XFD1048576"/>
    </sheetView>
  </sheetViews>
  <sheetFormatPr defaultRowHeight="14.4" x14ac:dyDescent="0.3"/>
  <sheetData>
    <row r="1" spans="1:9" x14ac:dyDescent="0.3">
      <c r="A1" s="50" t="s">
        <v>13</v>
      </c>
      <c r="B1" s="50"/>
      <c r="C1" s="50"/>
      <c r="D1" s="50"/>
      <c r="E1" s="50"/>
      <c r="F1" s="50"/>
      <c r="G1" s="50"/>
      <c r="H1" s="50"/>
      <c r="I1" s="50"/>
    </row>
    <row r="2" spans="1:9" x14ac:dyDescent="0.3">
      <c r="A2" s="50" t="s">
        <v>27</v>
      </c>
      <c r="B2" s="50"/>
      <c r="C2" s="50"/>
      <c r="D2" s="50"/>
      <c r="E2" s="50"/>
      <c r="F2" s="50"/>
      <c r="G2" s="50"/>
      <c r="H2" s="50"/>
      <c r="I2" s="50"/>
    </row>
    <row r="4" spans="1:9" x14ac:dyDescent="0.3">
      <c r="A4" t="s">
        <v>19</v>
      </c>
    </row>
    <row r="5" spans="1:9" x14ac:dyDescent="0.3">
      <c r="A5" t="s">
        <v>20</v>
      </c>
    </row>
    <row r="6" spans="1:9" x14ac:dyDescent="0.3">
      <c r="A6" t="s">
        <v>21</v>
      </c>
    </row>
    <row r="7" spans="1:9" x14ac:dyDescent="0.3">
      <c r="A7" t="s">
        <v>22</v>
      </c>
    </row>
    <row r="9" spans="1:9" x14ac:dyDescent="0.3">
      <c r="A9" s="5" t="s">
        <v>23</v>
      </c>
      <c r="B9" s="6"/>
      <c r="C9" s="6"/>
      <c r="D9" s="6"/>
      <c r="E9" s="6"/>
      <c r="F9" s="6"/>
    </row>
    <row r="10" spans="1:9" x14ac:dyDescent="0.3">
      <c r="A10" s="5" t="s">
        <v>25</v>
      </c>
      <c r="B10" s="6"/>
      <c r="C10" s="6"/>
      <c r="D10" s="6"/>
      <c r="E10" s="6"/>
      <c r="F10" s="6"/>
    </row>
    <row r="13" spans="1:9" x14ac:dyDescent="0.3">
      <c r="A13" t="s">
        <v>24</v>
      </c>
    </row>
  </sheetData>
  <sheetProtection algorithmName="SHA-512" hashValue="RcH3IZtokxT5rTrFNcivnEzWq11cm0MHa5s5Ay60SOTukri9CE85/duq+kvS1k5kr2bzAVzw9ZsM/wAUvKEATQ==" saltValue="TKwX1GTqSsokzzfawwp+/g==" spinCount="100000" sheet="1" selectLockedCells="1"/>
  <mergeCells count="2">
    <mergeCell ref="A1:I1"/>
    <mergeCell ref="A2:I2"/>
  </mergeCells>
  <pageMargins left="0.7" right="0.7" top="0.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80"/>
  <sheetViews>
    <sheetView tabSelected="1" topLeftCell="A10" zoomScaleNormal="100" workbookViewId="0">
      <selection activeCell="C10" sqref="C10"/>
    </sheetView>
  </sheetViews>
  <sheetFormatPr defaultColWidth="9.109375" defaultRowHeight="11.4" x14ac:dyDescent="0.2"/>
  <cols>
    <col min="1" max="1" width="23.44140625" style="3" customWidth="1"/>
    <col min="2" max="2" width="16.88671875" style="3" customWidth="1"/>
    <col min="3" max="3" width="13.33203125" style="4" customWidth="1"/>
    <col min="4" max="4" width="13.88671875" style="4" customWidth="1"/>
    <col min="5" max="5" width="14.33203125" style="4" customWidth="1"/>
    <col min="6" max="6" width="14.5546875" style="3" customWidth="1"/>
    <col min="7" max="8" width="12.109375" style="3" customWidth="1"/>
    <col min="9" max="16384" width="9.109375" style="3"/>
  </cols>
  <sheetData>
    <row r="1" spans="1:10" ht="12" x14ac:dyDescent="0.25">
      <c r="A1" s="55" t="s">
        <v>13</v>
      </c>
      <c r="B1" s="55"/>
      <c r="C1" s="55"/>
      <c r="D1" s="55"/>
      <c r="E1" s="55"/>
      <c r="F1" s="55"/>
      <c r="G1" s="55"/>
      <c r="H1" s="55"/>
    </row>
    <row r="2" spans="1:10" ht="12" x14ac:dyDescent="0.25">
      <c r="A2" s="55" t="s">
        <v>27</v>
      </c>
      <c r="B2" s="55"/>
      <c r="C2" s="55"/>
      <c r="D2" s="55"/>
      <c r="E2" s="55"/>
      <c r="F2" s="55"/>
      <c r="G2" s="55"/>
      <c r="H2" s="55"/>
    </row>
    <row r="3" spans="1:10" ht="12" x14ac:dyDescent="0.25">
      <c r="A3" s="56" t="s">
        <v>14</v>
      </c>
      <c r="B3" s="56"/>
      <c r="C3" s="56"/>
      <c r="D3" s="34" t="s">
        <v>15</v>
      </c>
      <c r="E3" s="35"/>
      <c r="F3" s="1"/>
      <c r="G3" s="2"/>
    </row>
    <row r="4" spans="1:10" ht="12" x14ac:dyDescent="0.25">
      <c r="A4" s="55" t="s">
        <v>16</v>
      </c>
      <c r="B4" s="55"/>
      <c r="C4" s="55"/>
      <c r="D4" s="55"/>
      <c r="E4" s="55"/>
      <c r="F4" s="55"/>
      <c r="G4" s="55"/>
      <c r="H4" s="55"/>
    </row>
    <row r="5" spans="1:10" ht="35.25" customHeight="1" x14ac:dyDescent="0.2">
      <c r="A5" s="54" t="s">
        <v>17</v>
      </c>
      <c r="B5" s="54"/>
      <c r="C5" s="54"/>
      <c r="D5" s="54"/>
      <c r="E5" s="54"/>
      <c r="F5" s="54"/>
      <c r="G5" s="54"/>
      <c r="H5" s="54"/>
    </row>
    <row r="6" spans="1:10" ht="12" thickBot="1" x14ac:dyDescent="0.25"/>
    <row r="7" spans="1:10" s="7" customFormat="1" ht="14.4" thickBot="1" x14ac:dyDescent="0.3">
      <c r="A7" s="51" t="s">
        <v>41</v>
      </c>
      <c r="B7" s="52"/>
      <c r="C7" s="52"/>
      <c r="D7" s="52"/>
      <c r="E7" s="52"/>
      <c r="F7" s="52"/>
      <c r="G7" s="52"/>
      <c r="H7" s="53"/>
    </row>
    <row r="8" spans="1:10" s="12" customFormat="1" ht="66.75" customHeight="1" thickBot="1" x14ac:dyDescent="0.3">
      <c r="A8" s="8" t="s">
        <v>0</v>
      </c>
      <c r="B8" s="9" t="s">
        <v>18</v>
      </c>
      <c r="C8" s="10" t="s">
        <v>11</v>
      </c>
      <c r="D8" s="10" t="s">
        <v>9</v>
      </c>
      <c r="E8" s="10" t="s">
        <v>4</v>
      </c>
      <c r="F8" s="10" t="s">
        <v>12</v>
      </c>
      <c r="G8" s="10" t="s">
        <v>10</v>
      </c>
      <c r="H8" s="11" t="s">
        <v>5</v>
      </c>
    </row>
    <row r="9" spans="1:10" s="7" customFormat="1" ht="4.5" customHeight="1" x14ac:dyDescent="0.25">
      <c r="A9" s="13"/>
      <c r="B9" s="14"/>
      <c r="C9" s="14"/>
      <c r="D9" s="14"/>
      <c r="E9" s="15"/>
      <c r="F9" s="14"/>
      <c r="G9" s="14"/>
      <c r="H9" s="14"/>
    </row>
    <row r="10" spans="1:10" s="7" customFormat="1" ht="20.100000000000001" customHeight="1" x14ac:dyDescent="0.25">
      <c r="A10" s="16" t="s">
        <v>1</v>
      </c>
      <c r="B10" s="17">
        <v>85</v>
      </c>
      <c r="C10" s="18"/>
      <c r="D10" s="19">
        <f>C10*B10</f>
        <v>0</v>
      </c>
      <c r="E10" s="20">
        <v>760</v>
      </c>
      <c r="F10" s="18"/>
      <c r="G10" s="19">
        <f>+E10*F10</f>
        <v>0</v>
      </c>
      <c r="H10" s="21">
        <f t="shared" ref="H10:H15" si="0">+D10+G10</f>
        <v>0</v>
      </c>
      <c r="J10" s="22"/>
    </row>
    <row r="11" spans="1:10" s="7" customFormat="1" ht="20.100000000000001" customHeight="1" x14ac:dyDescent="0.25">
      <c r="A11" s="16" t="s">
        <v>2</v>
      </c>
      <c r="B11" s="17">
        <v>200</v>
      </c>
      <c r="C11" s="18"/>
      <c r="D11" s="19">
        <f t="shared" ref="D11:D15" si="1">C11*B11</f>
        <v>0</v>
      </c>
      <c r="E11" s="20">
        <v>1400</v>
      </c>
      <c r="F11" s="18"/>
      <c r="G11" s="19"/>
      <c r="H11" s="21">
        <f t="shared" si="0"/>
        <v>0</v>
      </c>
      <c r="J11" s="22"/>
    </row>
    <row r="12" spans="1:10" s="7" customFormat="1" ht="20.100000000000001" customHeight="1" x14ac:dyDescent="0.25">
      <c r="A12" s="16" t="s">
        <v>3</v>
      </c>
      <c r="B12" s="17">
        <v>10</v>
      </c>
      <c r="C12" s="18"/>
      <c r="D12" s="19">
        <f t="shared" si="1"/>
        <v>0</v>
      </c>
      <c r="E12" s="20">
        <v>100</v>
      </c>
      <c r="F12" s="18"/>
      <c r="G12" s="19">
        <f t="shared" ref="G12:G15" si="2">+E12*F12</f>
        <v>0</v>
      </c>
      <c r="H12" s="21">
        <f t="shared" si="0"/>
        <v>0</v>
      </c>
      <c r="J12" s="22"/>
    </row>
    <row r="13" spans="1:10" s="7" customFormat="1" ht="41.4" x14ac:dyDescent="0.25">
      <c r="A13" s="23" t="s">
        <v>8</v>
      </c>
      <c r="B13" s="17">
        <v>45</v>
      </c>
      <c r="C13" s="18"/>
      <c r="D13" s="19">
        <f t="shared" si="1"/>
        <v>0</v>
      </c>
      <c r="E13" s="20">
        <v>315</v>
      </c>
      <c r="F13" s="18"/>
      <c r="G13" s="19">
        <f t="shared" si="2"/>
        <v>0</v>
      </c>
      <c r="H13" s="21">
        <f t="shared" si="0"/>
        <v>0</v>
      </c>
      <c r="J13" s="22"/>
    </row>
    <row r="14" spans="1:10" s="7" customFormat="1" ht="41.4" x14ac:dyDescent="0.25">
      <c r="A14" s="23" t="s">
        <v>6</v>
      </c>
      <c r="B14" s="17">
        <v>6</v>
      </c>
      <c r="C14" s="18"/>
      <c r="D14" s="19">
        <f t="shared" si="1"/>
        <v>0</v>
      </c>
      <c r="E14" s="20">
        <v>36</v>
      </c>
      <c r="F14" s="18"/>
      <c r="G14" s="19">
        <f t="shared" si="2"/>
        <v>0</v>
      </c>
      <c r="H14" s="21">
        <f t="shared" si="0"/>
        <v>0</v>
      </c>
      <c r="J14" s="22"/>
    </row>
    <row r="15" spans="1:10" s="7" customFormat="1" ht="42" thickBot="1" x14ac:dyDescent="0.3">
      <c r="A15" s="24" t="s">
        <v>7</v>
      </c>
      <c r="B15" s="25">
        <v>10</v>
      </c>
      <c r="C15" s="26"/>
      <c r="D15" s="19">
        <f t="shared" si="1"/>
        <v>0</v>
      </c>
      <c r="E15" s="25">
        <v>100</v>
      </c>
      <c r="F15" s="26"/>
      <c r="G15" s="27">
        <f t="shared" si="2"/>
        <v>0</v>
      </c>
      <c r="H15" s="28">
        <f t="shared" si="0"/>
        <v>0</v>
      </c>
      <c r="J15" s="22"/>
    </row>
    <row r="16" spans="1:10" s="7" customFormat="1" ht="14.4" thickBot="1" x14ac:dyDescent="0.3">
      <c r="A16" s="29" t="s">
        <v>26</v>
      </c>
      <c r="B16" s="30">
        <f>SUM(B10:B15)</f>
        <v>356</v>
      </c>
      <c r="C16" s="31">
        <f>SUM(C10:C15)</f>
        <v>0</v>
      </c>
      <c r="D16" s="32">
        <f t="shared" ref="D16:H16" si="3">SUM(D10:D15)</f>
        <v>0</v>
      </c>
      <c r="E16" s="32">
        <f t="shared" si="3"/>
        <v>2711</v>
      </c>
      <c r="F16" s="31">
        <f>SUM(F10:F15)</f>
        <v>0</v>
      </c>
      <c r="G16" s="31">
        <f t="shared" si="3"/>
        <v>0</v>
      </c>
      <c r="H16" s="33">
        <f t="shared" si="3"/>
        <v>0</v>
      </c>
      <c r="J16" s="22"/>
    </row>
    <row r="17" spans="1:10" s="7" customFormat="1" ht="14.4" thickBot="1" x14ac:dyDescent="0.3">
      <c r="A17" s="36"/>
      <c r="B17" s="37"/>
      <c r="C17" s="38"/>
      <c r="D17" s="39"/>
      <c r="E17" s="39"/>
      <c r="F17" s="38"/>
      <c r="G17" s="38"/>
      <c r="H17" s="38"/>
      <c r="J17" s="22"/>
    </row>
    <row r="18" spans="1:10" s="7" customFormat="1" ht="28.2" thickBot="1" x14ac:dyDescent="0.3">
      <c r="A18" s="41" t="s">
        <v>32</v>
      </c>
      <c r="B18" s="42" t="s">
        <v>33</v>
      </c>
      <c r="C18" s="43" t="s">
        <v>34</v>
      </c>
      <c r="D18" s="43" t="s">
        <v>35</v>
      </c>
      <c r="E18" s="44" t="s">
        <v>5</v>
      </c>
      <c r="F18" s="38"/>
      <c r="G18" s="38"/>
      <c r="H18" s="38"/>
      <c r="J18" s="22"/>
    </row>
    <row r="19" spans="1:10" s="7" customFormat="1" ht="83.4" thickBot="1" x14ac:dyDescent="0.3">
      <c r="A19" s="45" t="s">
        <v>40</v>
      </c>
      <c r="B19" s="46">
        <v>100</v>
      </c>
      <c r="C19" s="40"/>
      <c r="D19" s="48"/>
      <c r="E19" s="47">
        <f>SUM(B19*D19+C19)</f>
        <v>0</v>
      </c>
      <c r="F19" s="38"/>
      <c r="G19" s="38"/>
      <c r="H19" s="38"/>
      <c r="J19" s="22"/>
    </row>
    <row r="20" spans="1:10" s="7" customFormat="1" ht="13.8" x14ac:dyDescent="0.25">
      <c r="A20" s="36"/>
      <c r="B20" s="37"/>
      <c r="C20" s="38"/>
      <c r="D20" s="39"/>
      <c r="E20" s="39"/>
      <c r="F20" s="38"/>
      <c r="G20" s="38"/>
      <c r="H20" s="38"/>
      <c r="J20" s="22"/>
    </row>
    <row r="21" spans="1:10" s="7" customFormat="1" ht="13.8" x14ac:dyDescent="0.25">
      <c r="A21" s="49"/>
      <c r="B21" s="37"/>
      <c r="C21" s="38"/>
      <c r="D21" s="39"/>
      <c r="E21" s="39"/>
      <c r="F21" s="38"/>
      <c r="G21" s="38"/>
      <c r="H21" s="38"/>
      <c r="J21" s="22"/>
    </row>
    <row r="22" spans="1:10" ht="21.6" customHeight="1" thickBot="1" x14ac:dyDescent="0.25"/>
    <row r="23" spans="1:10" s="7" customFormat="1" ht="14.4" thickBot="1" x14ac:dyDescent="0.3">
      <c r="A23" s="51" t="s">
        <v>28</v>
      </c>
      <c r="B23" s="52"/>
      <c r="C23" s="52"/>
      <c r="D23" s="52"/>
      <c r="E23" s="52"/>
      <c r="F23" s="52"/>
      <c r="G23" s="52"/>
      <c r="H23" s="53"/>
    </row>
    <row r="24" spans="1:10" s="12" customFormat="1" ht="66.75" customHeight="1" thickBot="1" x14ac:dyDescent="0.3">
      <c r="A24" s="8" t="s">
        <v>0</v>
      </c>
      <c r="B24" s="9" t="s">
        <v>18</v>
      </c>
      <c r="C24" s="10" t="s">
        <v>11</v>
      </c>
      <c r="D24" s="10" t="s">
        <v>9</v>
      </c>
      <c r="E24" s="10" t="s">
        <v>4</v>
      </c>
      <c r="F24" s="10" t="s">
        <v>12</v>
      </c>
      <c r="G24" s="10" t="s">
        <v>10</v>
      </c>
      <c r="H24" s="11" t="s">
        <v>5</v>
      </c>
    </row>
    <row r="25" spans="1:10" s="7" customFormat="1" ht="4.2" customHeight="1" x14ac:dyDescent="0.25">
      <c r="A25" s="13"/>
      <c r="B25" s="14"/>
      <c r="C25" s="14"/>
      <c r="D25" s="14"/>
      <c r="E25" s="15"/>
      <c r="F25" s="14"/>
      <c r="G25" s="14"/>
      <c r="H25" s="14"/>
    </row>
    <row r="26" spans="1:10" s="7" customFormat="1" ht="19.95" customHeight="1" x14ac:dyDescent="0.25">
      <c r="A26" s="16" t="s">
        <v>1</v>
      </c>
      <c r="B26" s="17">
        <v>86</v>
      </c>
      <c r="C26" s="18"/>
      <c r="D26" s="19">
        <f>C26*B26</f>
        <v>0</v>
      </c>
      <c r="E26" s="20">
        <v>750</v>
      </c>
      <c r="F26" s="18"/>
      <c r="G26" s="19">
        <f t="shared" ref="G26:G31" si="4">+E26*F26</f>
        <v>0</v>
      </c>
      <c r="H26" s="21">
        <f t="shared" ref="H26:H31" si="5">+D26+G26</f>
        <v>0</v>
      </c>
      <c r="J26" s="22"/>
    </row>
    <row r="27" spans="1:10" s="7" customFormat="1" ht="20.100000000000001" customHeight="1" x14ac:dyDescent="0.25">
      <c r="A27" s="16" t="s">
        <v>2</v>
      </c>
      <c r="B27" s="17">
        <v>210</v>
      </c>
      <c r="C27" s="18"/>
      <c r="D27" s="19">
        <f t="shared" ref="D27:D31" si="6">C27*B27</f>
        <v>0</v>
      </c>
      <c r="E27" s="20">
        <v>1680</v>
      </c>
      <c r="F27" s="18"/>
      <c r="G27" s="19">
        <f t="shared" si="4"/>
        <v>0</v>
      </c>
      <c r="H27" s="21">
        <f t="shared" si="5"/>
        <v>0</v>
      </c>
      <c r="J27" s="22"/>
    </row>
    <row r="28" spans="1:10" s="7" customFormat="1" ht="20.100000000000001" customHeight="1" x14ac:dyDescent="0.25">
      <c r="A28" s="16" t="s">
        <v>3</v>
      </c>
      <c r="B28" s="17">
        <v>11</v>
      </c>
      <c r="C28" s="18"/>
      <c r="D28" s="19">
        <f t="shared" si="6"/>
        <v>0</v>
      </c>
      <c r="E28" s="20">
        <v>108</v>
      </c>
      <c r="F28" s="18"/>
      <c r="G28" s="19">
        <f t="shared" si="4"/>
        <v>0</v>
      </c>
      <c r="H28" s="21">
        <f t="shared" si="5"/>
        <v>0</v>
      </c>
      <c r="J28" s="22"/>
    </row>
    <row r="29" spans="1:10" s="7" customFormat="1" ht="41.4" x14ac:dyDescent="0.25">
      <c r="A29" s="23" t="s">
        <v>8</v>
      </c>
      <c r="B29" s="17">
        <v>46</v>
      </c>
      <c r="C29" s="18"/>
      <c r="D29" s="19">
        <f t="shared" si="6"/>
        <v>0</v>
      </c>
      <c r="E29" s="20">
        <v>320</v>
      </c>
      <c r="F29" s="18"/>
      <c r="G29" s="19">
        <f t="shared" si="4"/>
        <v>0</v>
      </c>
      <c r="H29" s="21">
        <f t="shared" si="5"/>
        <v>0</v>
      </c>
      <c r="J29" s="22"/>
    </row>
    <row r="30" spans="1:10" s="7" customFormat="1" ht="41.4" x14ac:dyDescent="0.25">
      <c r="A30" s="23" t="s">
        <v>6</v>
      </c>
      <c r="B30" s="17">
        <v>7</v>
      </c>
      <c r="C30" s="18"/>
      <c r="D30" s="19">
        <f t="shared" si="6"/>
        <v>0</v>
      </c>
      <c r="E30" s="20">
        <v>42</v>
      </c>
      <c r="F30" s="18"/>
      <c r="G30" s="19">
        <f t="shared" si="4"/>
        <v>0</v>
      </c>
      <c r="H30" s="21">
        <f t="shared" si="5"/>
        <v>0</v>
      </c>
      <c r="J30" s="22"/>
    </row>
    <row r="31" spans="1:10" s="7" customFormat="1" ht="42" thickBot="1" x14ac:dyDescent="0.3">
      <c r="A31" s="24" t="s">
        <v>7</v>
      </c>
      <c r="B31" s="25">
        <v>10</v>
      </c>
      <c r="C31" s="26"/>
      <c r="D31" s="19">
        <f t="shared" si="6"/>
        <v>0</v>
      </c>
      <c r="E31" s="25">
        <v>100</v>
      </c>
      <c r="F31" s="26"/>
      <c r="G31" s="27">
        <f t="shared" si="4"/>
        <v>0</v>
      </c>
      <c r="H31" s="28">
        <f t="shared" si="5"/>
        <v>0</v>
      </c>
      <c r="J31" s="22"/>
    </row>
    <row r="32" spans="1:10" s="7" customFormat="1" ht="14.4" thickBot="1" x14ac:dyDescent="0.3">
      <c r="A32" s="29" t="s">
        <v>26</v>
      </c>
      <c r="B32" s="30">
        <f>SUM(B26:B31)</f>
        <v>370</v>
      </c>
      <c r="C32" s="31">
        <f>SUM(C26:C31)</f>
        <v>0</v>
      </c>
      <c r="D32" s="32">
        <f t="shared" ref="D32:E32" si="7">SUM(D26:D31)</f>
        <v>0</v>
      </c>
      <c r="E32" s="32">
        <f t="shared" si="7"/>
        <v>3000</v>
      </c>
      <c r="F32" s="31">
        <f>SUM(F26:F31)</f>
        <v>0</v>
      </c>
      <c r="G32" s="31">
        <f t="shared" ref="G32:H32" si="8">SUM(G26:G31)</f>
        <v>0</v>
      </c>
      <c r="H32" s="33">
        <f t="shared" si="8"/>
        <v>0</v>
      </c>
      <c r="J32" s="22"/>
    </row>
    <row r="33" spans="1:10" s="7" customFormat="1" ht="14.4" thickBot="1" x14ac:dyDescent="0.3">
      <c r="A33" s="36"/>
      <c r="B33" s="37"/>
      <c r="C33" s="38"/>
      <c r="D33" s="39"/>
      <c r="E33" s="39"/>
      <c r="F33" s="38"/>
      <c r="G33" s="38"/>
      <c r="H33" s="38"/>
      <c r="J33" s="22"/>
    </row>
    <row r="34" spans="1:10" s="7" customFormat="1" ht="28.2" thickBot="1" x14ac:dyDescent="0.3">
      <c r="A34" s="41" t="s">
        <v>32</v>
      </c>
      <c r="B34" s="42" t="s">
        <v>33</v>
      </c>
      <c r="C34" s="43" t="s">
        <v>34</v>
      </c>
      <c r="D34" s="43" t="s">
        <v>35</v>
      </c>
      <c r="E34" s="44" t="s">
        <v>5</v>
      </c>
      <c r="F34" s="38"/>
      <c r="G34" s="38"/>
      <c r="H34" s="38"/>
      <c r="J34" s="22"/>
    </row>
    <row r="35" spans="1:10" s="7" customFormat="1" ht="83.4" thickBot="1" x14ac:dyDescent="0.3">
      <c r="A35" s="45" t="s">
        <v>36</v>
      </c>
      <c r="B35" s="46">
        <v>100</v>
      </c>
      <c r="C35" s="40"/>
      <c r="D35" s="48"/>
      <c r="E35" s="47">
        <f>SUM(B35*D35+C35)</f>
        <v>0</v>
      </c>
      <c r="F35" s="38"/>
      <c r="G35" s="38"/>
      <c r="H35" s="38"/>
      <c r="J35" s="22"/>
    </row>
    <row r="36" spans="1:10" s="7" customFormat="1" ht="13.8" x14ac:dyDescent="0.25">
      <c r="A36" s="36"/>
      <c r="B36" s="37"/>
      <c r="C36" s="38"/>
      <c r="D36" s="39"/>
      <c r="E36" s="39"/>
      <c r="F36" s="38"/>
      <c r="G36" s="38"/>
      <c r="H36" s="38"/>
      <c r="J36" s="22"/>
    </row>
    <row r="37" spans="1:10" ht="22.5" customHeight="1" thickBot="1" x14ac:dyDescent="0.25"/>
    <row r="38" spans="1:10" s="7" customFormat="1" ht="14.4" thickBot="1" x14ac:dyDescent="0.3">
      <c r="A38" s="51" t="s">
        <v>29</v>
      </c>
      <c r="B38" s="52"/>
      <c r="C38" s="52"/>
      <c r="D38" s="52"/>
      <c r="E38" s="52"/>
      <c r="F38" s="52"/>
      <c r="G38" s="52"/>
      <c r="H38" s="53"/>
    </row>
    <row r="39" spans="1:10" s="12" customFormat="1" ht="66.75" customHeight="1" thickBot="1" x14ac:dyDescent="0.3">
      <c r="A39" s="8" t="s">
        <v>0</v>
      </c>
      <c r="B39" s="9" t="s">
        <v>18</v>
      </c>
      <c r="C39" s="10" t="s">
        <v>11</v>
      </c>
      <c r="D39" s="10" t="s">
        <v>9</v>
      </c>
      <c r="E39" s="10" t="s">
        <v>4</v>
      </c>
      <c r="F39" s="10" t="s">
        <v>12</v>
      </c>
      <c r="G39" s="10" t="s">
        <v>10</v>
      </c>
      <c r="H39" s="11" t="s">
        <v>5</v>
      </c>
    </row>
    <row r="40" spans="1:10" s="7" customFormat="1" ht="4.5" customHeight="1" x14ac:dyDescent="0.25">
      <c r="A40" s="13"/>
      <c r="B40" s="14"/>
      <c r="C40" s="14"/>
      <c r="D40" s="14"/>
      <c r="E40" s="15"/>
      <c r="F40" s="14"/>
      <c r="G40" s="14"/>
      <c r="H40" s="14"/>
    </row>
    <row r="41" spans="1:10" s="7" customFormat="1" ht="20.100000000000001" customHeight="1" x14ac:dyDescent="0.25">
      <c r="A41" s="16" t="s">
        <v>1</v>
      </c>
      <c r="B41" s="17">
        <v>88</v>
      </c>
      <c r="C41" s="18"/>
      <c r="D41" s="19">
        <f>C41*B41</f>
        <v>0</v>
      </c>
      <c r="E41" s="20">
        <v>795</v>
      </c>
      <c r="F41" s="18"/>
      <c r="G41" s="19">
        <f t="shared" ref="G41:G46" si="9">+E41*F41</f>
        <v>0</v>
      </c>
      <c r="H41" s="21">
        <f t="shared" ref="H41:H46" si="10">+D41+G41</f>
        <v>0</v>
      </c>
      <c r="J41" s="22"/>
    </row>
    <row r="42" spans="1:10" s="7" customFormat="1" ht="20.100000000000001" customHeight="1" x14ac:dyDescent="0.25">
      <c r="A42" s="16" t="s">
        <v>2</v>
      </c>
      <c r="B42" s="17">
        <v>215</v>
      </c>
      <c r="C42" s="18"/>
      <c r="D42" s="19">
        <f t="shared" ref="D42:D46" si="11">C42*B42</f>
        <v>0</v>
      </c>
      <c r="E42" s="20">
        <v>1900</v>
      </c>
      <c r="F42" s="18"/>
      <c r="G42" s="19">
        <f t="shared" si="9"/>
        <v>0</v>
      </c>
      <c r="H42" s="21">
        <f t="shared" si="10"/>
        <v>0</v>
      </c>
      <c r="J42" s="22"/>
    </row>
    <row r="43" spans="1:10" s="7" customFormat="1" ht="20.100000000000001" customHeight="1" x14ac:dyDescent="0.25">
      <c r="A43" s="16" t="s">
        <v>3</v>
      </c>
      <c r="B43" s="17">
        <v>12</v>
      </c>
      <c r="C43" s="18"/>
      <c r="D43" s="19">
        <f t="shared" si="11"/>
        <v>0</v>
      </c>
      <c r="E43" s="20">
        <v>110</v>
      </c>
      <c r="F43" s="18"/>
      <c r="G43" s="19">
        <f t="shared" si="9"/>
        <v>0</v>
      </c>
      <c r="H43" s="21">
        <f t="shared" si="10"/>
        <v>0</v>
      </c>
      <c r="J43" s="22"/>
    </row>
    <row r="44" spans="1:10" s="7" customFormat="1" ht="41.4" x14ac:dyDescent="0.25">
      <c r="A44" s="23" t="s">
        <v>8</v>
      </c>
      <c r="B44" s="17">
        <v>47</v>
      </c>
      <c r="C44" s="18"/>
      <c r="D44" s="19">
        <f t="shared" si="11"/>
        <v>0</v>
      </c>
      <c r="E44" s="20">
        <v>330</v>
      </c>
      <c r="F44" s="18"/>
      <c r="G44" s="19">
        <f t="shared" si="9"/>
        <v>0</v>
      </c>
      <c r="H44" s="21">
        <f t="shared" si="10"/>
        <v>0</v>
      </c>
      <c r="J44" s="22"/>
    </row>
    <row r="45" spans="1:10" s="7" customFormat="1" ht="41.4" x14ac:dyDescent="0.25">
      <c r="A45" s="23" t="s">
        <v>6</v>
      </c>
      <c r="B45" s="17">
        <v>7</v>
      </c>
      <c r="C45" s="18"/>
      <c r="D45" s="19">
        <f t="shared" si="11"/>
        <v>0</v>
      </c>
      <c r="E45" s="20">
        <v>45</v>
      </c>
      <c r="F45" s="18"/>
      <c r="G45" s="19">
        <f t="shared" si="9"/>
        <v>0</v>
      </c>
      <c r="H45" s="21">
        <f t="shared" si="10"/>
        <v>0</v>
      </c>
      <c r="J45" s="22"/>
    </row>
    <row r="46" spans="1:10" s="7" customFormat="1" ht="42" thickBot="1" x14ac:dyDescent="0.3">
      <c r="A46" s="24" t="s">
        <v>7</v>
      </c>
      <c r="B46" s="25">
        <v>11</v>
      </c>
      <c r="C46" s="26"/>
      <c r="D46" s="19">
        <f t="shared" si="11"/>
        <v>0</v>
      </c>
      <c r="E46" s="25">
        <v>110</v>
      </c>
      <c r="F46" s="26"/>
      <c r="G46" s="27">
        <f t="shared" si="9"/>
        <v>0</v>
      </c>
      <c r="H46" s="28">
        <f t="shared" si="10"/>
        <v>0</v>
      </c>
      <c r="J46" s="22"/>
    </row>
    <row r="47" spans="1:10" s="7" customFormat="1" ht="14.4" thickBot="1" x14ac:dyDescent="0.3">
      <c r="A47" s="29" t="s">
        <v>26</v>
      </c>
      <c r="B47" s="30">
        <f>SUM(B41:B46)</f>
        <v>380</v>
      </c>
      <c r="C47" s="31">
        <f>SUM(C41:C46)</f>
        <v>0</v>
      </c>
      <c r="D47" s="32">
        <f t="shared" ref="D47:E47" si="12">SUM(D41:D46)</f>
        <v>0</v>
      </c>
      <c r="E47" s="32">
        <f t="shared" si="12"/>
        <v>3290</v>
      </c>
      <c r="F47" s="31">
        <f>SUM(F41:F46)</f>
        <v>0</v>
      </c>
      <c r="G47" s="31">
        <f t="shared" ref="G47:H47" si="13">SUM(G41:G46)</f>
        <v>0</v>
      </c>
      <c r="H47" s="33">
        <f t="shared" si="13"/>
        <v>0</v>
      </c>
      <c r="J47" s="22"/>
    </row>
    <row r="48" spans="1:10" s="7" customFormat="1" ht="14.4" thickBot="1" x14ac:dyDescent="0.3">
      <c r="A48" s="36"/>
      <c r="B48" s="37"/>
      <c r="C48" s="38"/>
      <c r="D48" s="39"/>
      <c r="E48" s="39"/>
      <c r="F48" s="38"/>
      <c r="G48" s="38"/>
      <c r="H48" s="38"/>
      <c r="J48" s="22"/>
    </row>
    <row r="49" spans="1:10" s="7" customFormat="1" ht="28.2" thickBot="1" x14ac:dyDescent="0.3">
      <c r="A49" s="41" t="s">
        <v>32</v>
      </c>
      <c r="B49" s="42" t="s">
        <v>33</v>
      </c>
      <c r="C49" s="43" t="s">
        <v>34</v>
      </c>
      <c r="D49" s="43" t="s">
        <v>35</v>
      </c>
      <c r="E49" s="44" t="s">
        <v>5</v>
      </c>
      <c r="F49" s="38"/>
      <c r="G49" s="38"/>
      <c r="H49" s="38"/>
      <c r="J49" s="22"/>
    </row>
    <row r="50" spans="1:10" s="7" customFormat="1" ht="83.4" thickBot="1" x14ac:dyDescent="0.3">
      <c r="A50" s="45" t="s">
        <v>37</v>
      </c>
      <c r="B50" s="46">
        <v>100</v>
      </c>
      <c r="C50" s="40"/>
      <c r="D50" s="48"/>
      <c r="E50" s="47">
        <f>SUM(B50*D50+C50)</f>
        <v>0</v>
      </c>
      <c r="F50" s="38"/>
      <c r="G50" s="38"/>
      <c r="H50" s="38"/>
      <c r="J50" s="22"/>
    </row>
    <row r="51" spans="1:10" s="7" customFormat="1" ht="13.8" x14ac:dyDescent="0.25">
      <c r="A51" s="36"/>
      <c r="B51" s="37"/>
      <c r="C51" s="38"/>
      <c r="D51" s="39"/>
      <c r="E51" s="39"/>
      <c r="F51" s="38"/>
      <c r="G51" s="38"/>
      <c r="H51" s="38"/>
      <c r="J51" s="22"/>
    </row>
    <row r="52" spans="1:10" ht="26.25" customHeight="1" thickBot="1" x14ac:dyDescent="0.25"/>
    <row r="53" spans="1:10" s="7" customFormat="1" ht="14.4" thickBot="1" x14ac:dyDescent="0.3">
      <c r="A53" s="51" t="s">
        <v>30</v>
      </c>
      <c r="B53" s="52"/>
      <c r="C53" s="52"/>
      <c r="D53" s="52"/>
      <c r="E53" s="52"/>
      <c r="F53" s="52"/>
      <c r="G53" s="52"/>
      <c r="H53" s="53"/>
    </row>
    <row r="54" spans="1:10" s="12" customFormat="1" ht="66.75" customHeight="1" thickBot="1" x14ac:dyDescent="0.3">
      <c r="A54" s="8" t="s">
        <v>0</v>
      </c>
      <c r="B54" s="9" t="s">
        <v>18</v>
      </c>
      <c r="C54" s="10" t="s">
        <v>11</v>
      </c>
      <c r="D54" s="10" t="s">
        <v>9</v>
      </c>
      <c r="E54" s="10" t="s">
        <v>4</v>
      </c>
      <c r="F54" s="10" t="s">
        <v>12</v>
      </c>
      <c r="G54" s="10" t="s">
        <v>10</v>
      </c>
      <c r="H54" s="11" t="s">
        <v>5</v>
      </c>
    </row>
    <row r="55" spans="1:10" s="7" customFormat="1" ht="4.5" customHeight="1" x14ac:dyDescent="0.25">
      <c r="A55" s="13"/>
      <c r="B55" s="14"/>
      <c r="C55" s="14"/>
      <c r="D55" s="14"/>
      <c r="E55" s="15"/>
      <c r="F55" s="14"/>
      <c r="G55" s="14"/>
      <c r="H55" s="14"/>
    </row>
    <row r="56" spans="1:10" s="7" customFormat="1" ht="20.100000000000001" customHeight="1" x14ac:dyDescent="0.25">
      <c r="A56" s="16" t="s">
        <v>1</v>
      </c>
      <c r="B56" s="17">
        <v>89</v>
      </c>
      <c r="C56" s="18"/>
      <c r="D56" s="19">
        <f>C56*B56</f>
        <v>0</v>
      </c>
      <c r="E56" s="20">
        <v>800</v>
      </c>
      <c r="F56" s="18"/>
      <c r="G56" s="19">
        <f t="shared" ref="G56:G61" si="14">+E56*F56</f>
        <v>0</v>
      </c>
      <c r="H56" s="21">
        <f t="shared" ref="H56:H61" si="15">+D56+G56</f>
        <v>0</v>
      </c>
      <c r="J56" s="22"/>
    </row>
    <row r="57" spans="1:10" s="7" customFormat="1" ht="20.100000000000001" customHeight="1" x14ac:dyDescent="0.25">
      <c r="A57" s="16" t="s">
        <v>2</v>
      </c>
      <c r="B57" s="17">
        <v>220</v>
      </c>
      <c r="C57" s="18"/>
      <c r="D57" s="19">
        <f t="shared" ref="D57:D61" si="16">C57*B57</f>
        <v>0</v>
      </c>
      <c r="E57" s="20">
        <v>1980</v>
      </c>
      <c r="F57" s="18"/>
      <c r="G57" s="19">
        <f t="shared" si="14"/>
        <v>0</v>
      </c>
      <c r="H57" s="21">
        <f t="shared" si="15"/>
        <v>0</v>
      </c>
      <c r="J57" s="22"/>
    </row>
    <row r="58" spans="1:10" s="7" customFormat="1" ht="20.100000000000001" customHeight="1" x14ac:dyDescent="0.25">
      <c r="A58" s="16" t="s">
        <v>3</v>
      </c>
      <c r="B58" s="17">
        <v>12</v>
      </c>
      <c r="C58" s="18"/>
      <c r="D58" s="19">
        <f t="shared" si="16"/>
        <v>0</v>
      </c>
      <c r="E58" s="20">
        <v>110</v>
      </c>
      <c r="F58" s="18"/>
      <c r="G58" s="19">
        <f t="shared" si="14"/>
        <v>0</v>
      </c>
      <c r="H58" s="21">
        <f t="shared" si="15"/>
        <v>0</v>
      </c>
      <c r="J58" s="22"/>
    </row>
    <row r="59" spans="1:10" s="7" customFormat="1" ht="41.4" x14ac:dyDescent="0.25">
      <c r="A59" s="23" t="s">
        <v>8</v>
      </c>
      <c r="B59" s="17">
        <v>48</v>
      </c>
      <c r="C59" s="18"/>
      <c r="D59" s="19">
        <f t="shared" si="16"/>
        <v>0</v>
      </c>
      <c r="E59" s="20">
        <v>336</v>
      </c>
      <c r="F59" s="18"/>
      <c r="G59" s="19">
        <f t="shared" si="14"/>
        <v>0</v>
      </c>
      <c r="H59" s="21">
        <f t="shared" si="15"/>
        <v>0</v>
      </c>
      <c r="J59" s="22"/>
    </row>
    <row r="60" spans="1:10" s="7" customFormat="1" ht="41.4" x14ac:dyDescent="0.25">
      <c r="A60" s="23" t="s">
        <v>6</v>
      </c>
      <c r="B60" s="17">
        <v>7</v>
      </c>
      <c r="C60" s="18"/>
      <c r="D60" s="19">
        <f t="shared" si="16"/>
        <v>0</v>
      </c>
      <c r="E60" s="20">
        <v>45</v>
      </c>
      <c r="F60" s="18"/>
      <c r="G60" s="19">
        <f t="shared" si="14"/>
        <v>0</v>
      </c>
      <c r="H60" s="21">
        <f t="shared" si="15"/>
        <v>0</v>
      </c>
      <c r="J60" s="22"/>
    </row>
    <row r="61" spans="1:10" s="7" customFormat="1" ht="42" thickBot="1" x14ac:dyDescent="0.3">
      <c r="A61" s="24" t="s">
        <v>7</v>
      </c>
      <c r="B61" s="25">
        <v>11</v>
      </c>
      <c r="C61" s="26"/>
      <c r="D61" s="19">
        <f t="shared" si="16"/>
        <v>0</v>
      </c>
      <c r="E61" s="25">
        <v>110</v>
      </c>
      <c r="F61" s="26"/>
      <c r="G61" s="27">
        <f t="shared" si="14"/>
        <v>0</v>
      </c>
      <c r="H61" s="28">
        <f t="shared" si="15"/>
        <v>0</v>
      </c>
      <c r="J61" s="22"/>
    </row>
    <row r="62" spans="1:10" s="7" customFormat="1" ht="14.4" thickBot="1" x14ac:dyDescent="0.3">
      <c r="A62" s="29" t="s">
        <v>26</v>
      </c>
      <c r="B62" s="30">
        <f>SUM(B56:B61)</f>
        <v>387</v>
      </c>
      <c r="C62" s="31">
        <f>SUM(C56:C61)</f>
        <v>0</v>
      </c>
      <c r="D62" s="32">
        <f t="shared" ref="D62:E62" si="17">SUM(D56:D61)</f>
        <v>0</v>
      </c>
      <c r="E62" s="32">
        <f t="shared" si="17"/>
        <v>3381</v>
      </c>
      <c r="F62" s="31">
        <f>SUM(F56:F61)</f>
        <v>0</v>
      </c>
      <c r="G62" s="31">
        <f t="shared" ref="G62:H62" si="18">SUM(G56:G61)</f>
        <v>0</v>
      </c>
      <c r="H62" s="33">
        <f t="shared" si="18"/>
        <v>0</v>
      </c>
      <c r="J62" s="22"/>
    </row>
    <row r="63" spans="1:10" s="7" customFormat="1" ht="14.4" thickBot="1" x14ac:dyDescent="0.3">
      <c r="A63" s="36"/>
      <c r="B63" s="37"/>
      <c r="C63" s="38"/>
      <c r="D63" s="39"/>
      <c r="E63" s="39"/>
      <c r="F63" s="38"/>
      <c r="G63" s="38"/>
      <c r="H63" s="38"/>
      <c r="J63" s="22"/>
    </row>
    <row r="64" spans="1:10" s="7" customFormat="1" ht="28.2" thickBot="1" x14ac:dyDescent="0.3">
      <c r="A64" s="41" t="s">
        <v>32</v>
      </c>
      <c r="B64" s="42" t="s">
        <v>33</v>
      </c>
      <c r="C64" s="43" t="s">
        <v>34</v>
      </c>
      <c r="D64" s="43" t="s">
        <v>35</v>
      </c>
      <c r="E64" s="44" t="s">
        <v>5</v>
      </c>
      <c r="F64" s="38"/>
      <c r="G64" s="38"/>
      <c r="H64" s="38"/>
      <c r="J64" s="22"/>
    </row>
    <row r="65" spans="1:10" s="7" customFormat="1" ht="83.4" thickBot="1" x14ac:dyDescent="0.3">
      <c r="A65" s="45" t="s">
        <v>38</v>
      </c>
      <c r="B65" s="46">
        <v>100</v>
      </c>
      <c r="C65" s="40"/>
      <c r="D65" s="48"/>
      <c r="E65" s="47">
        <f>SUM(B65*D65+C65)</f>
        <v>0</v>
      </c>
      <c r="F65" s="38"/>
      <c r="G65" s="38"/>
      <c r="H65" s="38"/>
      <c r="J65" s="22"/>
    </row>
    <row r="66" spans="1:10" s="7" customFormat="1" ht="13.8" x14ac:dyDescent="0.25">
      <c r="A66" s="36"/>
      <c r="B66" s="37"/>
      <c r="C66" s="38"/>
      <c r="D66" s="39"/>
      <c r="E66" s="39"/>
      <c r="F66" s="38"/>
      <c r="G66" s="38"/>
      <c r="H66" s="38"/>
      <c r="J66" s="22"/>
    </row>
    <row r="67" spans="1:10" ht="27.75" customHeight="1" thickBot="1" x14ac:dyDescent="0.25"/>
    <row r="68" spans="1:10" s="7" customFormat="1" ht="14.4" thickBot="1" x14ac:dyDescent="0.3">
      <c r="A68" s="51" t="s">
        <v>31</v>
      </c>
      <c r="B68" s="52"/>
      <c r="C68" s="52"/>
      <c r="D68" s="52"/>
      <c r="E68" s="52"/>
      <c r="F68" s="52"/>
      <c r="G68" s="52"/>
      <c r="H68" s="53"/>
    </row>
    <row r="69" spans="1:10" s="12" customFormat="1" ht="66.75" customHeight="1" thickBot="1" x14ac:dyDescent="0.3">
      <c r="A69" s="8" t="s">
        <v>0</v>
      </c>
      <c r="B69" s="9" t="s">
        <v>18</v>
      </c>
      <c r="C69" s="10" t="s">
        <v>11</v>
      </c>
      <c r="D69" s="10" t="s">
        <v>9</v>
      </c>
      <c r="E69" s="10" t="s">
        <v>4</v>
      </c>
      <c r="F69" s="10" t="s">
        <v>12</v>
      </c>
      <c r="G69" s="10" t="s">
        <v>10</v>
      </c>
      <c r="H69" s="11" t="s">
        <v>5</v>
      </c>
    </row>
    <row r="70" spans="1:10" s="7" customFormat="1" ht="4.5" customHeight="1" x14ac:dyDescent="0.25">
      <c r="A70" s="13"/>
      <c r="B70" s="14"/>
      <c r="C70" s="14"/>
      <c r="D70" s="14"/>
      <c r="E70" s="15"/>
      <c r="F70" s="14"/>
      <c r="G70" s="14"/>
      <c r="H70" s="14"/>
    </row>
    <row r="71" spans="1:10" s="7" customFormat="1" ht="20.100000000000001" customHeight="1" x14ac:dyDescent="0.25">
      <c r="A71" s="16" t="s">
        <v>1</v>
      </c>
      <c r="B71" s="17">
        <v>90</v>
      </c>
      <c r="C71" s="18"/>
      <c r="D71" s="19">
        <f>C71*B71</f>
        <v>0</v>
      </c>
      <c r="E71" s="20">
        <v>810</v>
      </c>
      <c r="F71" s="18"/>
      <c r="G71" s="19">
        <f t="shared" ref="G71:G76" si="19">+E71*F71</f>
        <v>0</v>
      </c>
      <c r="H71" s="21">
        <f t="shared" ref="H71:H76" si="20">+D71+G71</f>
        <v>0</v>
      </c>
      <c r="J71" s="22"/>
    </row>
    <row r="72" spans="1:10" s="7" customFormat="1" ht="20.100000000000001" customHeight="1" x14ac:dyDescent="0.25">
      <c r="A72" s="16" t="s">
        <v>2</v>
      </c>
      <c r="B72" s="17">
        <v>220</v>
      </c>
      <c r="C72" s="18"/>
      <c r="D72" s="19">
        <f t="shared" ref="D72:D76" si="21">C72*B72</f>
        <v>0</v>
      </c>
      <c r="E72" s="20">
        <v>1980</v>
      </c>
      <c r="F72" s="18"/>
      <c r="G72" s="19">
        <f t="shared" si="19"/>
        <v>0</v>
      </c>
      <c r="H72" s="21">
        <f t="shared" si="20"/>
        <v>0</v>
      </c>
      <c r="J72" s="22"/>
    </row>
    <row r="73" spans="1:10" s="7" customFormat="1" ht="20.100000000000001" customHeight="1" x14ac:dyDescent="0.25">
      <c r="A73" s="16" t="s">
        <v>3</v>
      </c>
      <c r="B73" s="17">
        <v>12</v>
      </c>
      <c r="C73" s="18"/>
      <c r="D73" s="19">
        <f t="shared" si="21"/>
        <v>0</v>
      </c>
      <c r="E73" s="20">
        <v>110</v>
      </c>
      <c r="F73" s="18"/>
      <c r="G73" s="19">
        <f t="shared" si="19"/>
        <v>0</v>
      </c>
      <c r="H73" s="21">
        <f t="shared" si="20"/>
        <v>0</v>
      </c>
      <c r="J73" s="22"/>
    </row>
    <row r="74" spans="1:10" s="7" customFormat="1" ht="41.4" x14ac:dyDescent="0.25">
      <c r="A74" s="23" t="s">
        <v>8</v>
      </c>
      <c r="B74" s="17">
        <v>50</v>
      </c>
      <c r="C74" s="18"/>
      <c r="D74" s="19">
        <f t="shared" si="21"/>
        <v>0</v>
      </c>
      <c r="E74" s="20">
        <v>350</v>
      </c>
      <c r="F74" s="18"/>
      <c r="G74" s="19">
        <f t="shared" si="19"/>
        <v>0</v>
      </c>
      <c r="H74" s="21">
        <f t="shared" si="20"/>
        <v>0</v>
      </c>
      <c r="J74" s="22"/>
    </row>
    <row r="75" spans="1:10" s="7" customFormat="1" ht="41.4" x14ac:dyDescent="0.25">
      <c r="A75" s="23" t="s">
        <v>6</v>
      </c>
      <c r="B75" s="17">
        <v>7</v>
      </c>
      <c r="C75" s="18"/>
      <c r="D75" s="19">
        <f t="shared" si="21"/>
        <v>0</v>
      </c>
      <c r="E75" s="20">
        <v>45</v>
      </c>
      <c r="F75" s="18"/>
      <c r="G75" s="19">
        <f t="shared" si="19"/>
        <v>0</v>
      </c>
      <c r="H75" s="21">
        <f t="shared" si="20"/>
        <v>0</v>
      </c>
      <c r="J75" s="22"/>
    </row>
    <row r="76" spans="1:10" s="7" customFormat="1" ht="42" thickBot="1" x14ac:dyDescent="0.3">
      <c r="A76" s="24" t="s">
        <v>7</v>
      </c>
      <c r="B76" s="25">
        <v>12</v>
      </c>
      <c r="C76" s="26"/>
      <c r="D76" s="19">
        <f t="shared" si="21"/>
        <v>0</v>
      </c>
      <c r="E76" s="25">
        <v>120</v>
      </c>
      <c r="F76" s="26"/>
      <c r="G76" s="27">
        <f t="shared" si="19"/>
        <v>0</v>
      </c>
      <c r="H76" s="28">
        <f t="shared" si="20"/>
        <v>0</v>
      </c>
      <c r="J76" s="22"/>
    </row>
    <row r="77" spans="1:10" s="7" customFormat="1" ht="14.4" thickBot="1" x14ac:dyDescent="0.3">
      <c r="A77" s="29" t="s">
        <v>26</v>
      </c>
      <c r="B77" s="30">
        <f>SUM(B71:B76)</f>
        <v>391</v>
      </c>
      <c r="C77" s="31">
        <f>SUM(C71:C76)</f>
        <v>0</v>
      </c>
      <c r="D77" s="32">
        <f t="shared" ref="D77:E77" si="22">SUM(D71:D76)</f>
        <v>0</v>
      </c>
      <c r="E77" s="32">
        <f t="shared" si="22"/>
        <v>3415</v>
      </c>
      <c r="F77" s="31">
        <f>SUM(F71:F76)</f>
        <v>0</v>
      </c>
      <c r="G77" s="31">
        <f t="shared" ref="G77:H77" si="23">SUM(G71:G76)</f>
        <v>0</v>
      </c>
      <c r="H77" s="33">
        <f t="shared" si="23"/>
        <v>0</v>
      </c>
      <c r="J77" s="22"/>
    </row>
    <row r="78" spans="1:10" ht="12" thickBot="1" x14ac:dyDescent="0.25"/>
    <row r="79" spans="1:10" ht="28.2" thickBot="1" x14ac:dyDescent="0.25">
      <c r="A79" s="41" t="s">
        <v>32</v>
      </c>
      <c r="B79" s="42" t="s">
        <v>33</v>
      </c>
      <c r="C79" s="43" t="s">
        <v>34</v>
      </c>
      <c r="D79" s="43" t="s">
        <v>35</v>
      </c>
      <c r="E79" s="44" t="s">
        <v>5</v>
      </c>
    </row>
    <row r="80" spans="1:10" ht="83.4" thickBot="1" x14ac:dyDescent="0.3">
      <c r="A80" s="45" t="s">
        <v>39</v>
      </c>
      <c r="B80" s="46">
        <v>100</v>
      </c>
      <c r="C80" s="40"/>
      <c r="D80" s="48"/>
      <c r="E80" s="47">
        <f>SUM(B80*D80+C80)</f>
        <v>0</v>
      </c>
    </row>
  </sheetData>
  <sheetProtection algorithmName="SHA-512" hashValue="3SxuKV5/zelhg6g0ukg3LEGIxyzxVtmj726DW0P2x8S0hQOrEMWdKQnjoTeov3ICFxG2NxUmR/CAqRUprCpqjw==" saltValue="kIPPkBH4a4Luj2ctiRYt1w==" spinCount="100000" sheet="1" selectLockedCells="1"/>
  <mergeCells count="10">
    <mergeCell ref="A5:H5"/>
    <mergeCell ref="A1:H1"/>
    <mergeCell ref="A2:H2"/>
    <mergeCell ref="A3:C3"/>
    <mergeCell ref="A4:H4"/>
    <mergeCell ref="A68:H68"/>
    <mergeCell ref="A53:H53"/>
    <mergeCell ref="A38:H38"/>
    <mergeCell ref="A23:H23"/>
    <mergeCell ref="A7:H7"/>
  </mergeCells>
  <conditionalFormatting sqref="F16:F21 C16:C17 G10:H21 D10:D15 C20:C21">
    <cfRule type="cellIs" dxfId="5" priority="18" stopIfTrue="1" operator="equal">
      <formula>0</formula>
    </cfRule>
  </conditionalFormatting>
  <conditionalFormatting sqref="F32:F36 C32:C33 G26:H36 D26:D31">
    <cfRule type="cellIs" dxfId="4" priority="5" stopIfTrue="1" operator="equal">
      <formula>0</formula>
    </cfRule>
  </conditionalFormatting>
  <conditionalFormatting sqref="F47:F51 C47:C48 G41:H51 D41:D46 C51">
    <cfRule type="cellIs" dxfId="3" priority="4" stopIfTrue="1" operator="equal">
      <formula>0</formula>
    </cfRule>
  </conditionalFormatting>
  <conditionalFormatting sqref="F62:F66 C62:C63 G56:H66 D56:D61 C66">
    <cfRule type="cellIs" dxfId="2" priority="3" stopIfTrue="1" operator="equal">
      <formula>0</formula>
    </cfRule>
  </conditionalFormatting>
  <conditionalFormatting sqref="F77 C77 G71:H77 D71:D76">
    <cfRule type="cellIs" dxfId="1" priority="2" stopIfTrue="1" operator="equal">
      <formula>0</formula>
    </cfRule>
  </conditionalFormatting>
  <conditionalFormatting sqref="C36">
    <cfRule type="cellIs" dxfId="0" priority="1" stopIfTrue="1" operator="equal">
      <formula>0</formula>
    </cfRule>
  </conditionalFormatting>
  <pageMargins left="0.7" right="0.7" top="0.75" bottom="0.75" header="0.3" footer="0.3"/>
  <pageSetup fitToHeight="0" orientation="landscape" r:id="rId1"/>
  <headerFooter>
    <oddFooter>&amp;R&amp;"Arial,Regular"&amp;9Page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Financial Proposal Bid Form</vt:lpstr>
      <vt:lpstr>'Financial Proposal Bid Form'!Print_Area</vt:lpstr>
      <vt:lpstr>Instructions!Print_Area</vt:lpstr>
      <vt:lpstr>'Financial Proposal Bid Form'!Print_Titles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saugenstein</dc:creator>
  <cp:lastModifiedBy>Kelly Vu</cp:lastModifiedBy>
  <cp:lastPrinted>2024-07-25T19:38:52Z</cp:lastPrinted>
  <dcterms:created xsi:type="dcterms:W3CDTF">2014-03-08T00:17:24Z</dcterms:created>
  <dcterms:modified xsi:type="dcterms:W3CDTF">2024-08-01T19:00:11Z</dcterms:modified>
</cp:coreProperties>
</file>