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Printing Marketing\2024\"/>
    </mc:Choice>
  </mc:AlternateContent>
  <xr:revisionPtr revIDLastSave="0" documentId="8_{B18060C5-08E0-40C1-9564-D42ED66B5F4C}" xr6:coauthVersionLast="47" xr6:coauthVersionMax="47" xr10:uidLastSave="{00000000-0000-0000-0000-000000000000}"/>
  <bookViews>
    <workbookView xWindow="-104" yWindow="-104" windowWidth="22326" windowHeight="12050" xr2:uid="{42680076-E02D-4BCF-948E-38D90A6D00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31" i="1" l="1"/>
</calcChain>
</file>

<file path=xl/sharedStrings.xml><?xml version="1.0" encoding="utf-8"?>
<sst xmlns="http://schemas.openxmlformats.org/spreadsheetml/2006/main" count="74" uniqueCount="64">
  <si>
    <t>Project</t>
  </si>
  <si>
    <t>Description</t>
  </si>
  <si>
    <t>Rack Card</t>
  </si>
  <si>
    <t xml:space="preserve">Brochure - Design 1 </t>
  </si>
  <si>
    <t xml:space="preserve">Brochure - Design 2 </t>
  </si>
  <si>
    <t>Brochure - Design 3</t>
  </si>
  <si>
    <t xml:space="preserve">Brochure - Design 4 </t>
  </si>
  <si>
    <t>Notecards - Design 1</t>
  </si>
  <si>
    <t>Notecards - Design 2</t>
  </si>
  <si>
    <t>Postcards - Design 1</t>
  </si>
  <si>
    <t>Postcards - Design 2</t>
  </si>
  <si>
    <t>Poster</t>
  </si>
  <si>
    <t>Envelopes - Design 1</t>
  </si>
  <si>
    <t>Envelopes - Design 2</t>
  </si>
  <si>
    <t>Activity Book</t>
  </si>
  <si>
    <t>Presentation Folder</t>
  </si>
  <si>
    <t>Table Tent - Design 1</t>
  </si>
  <si>
    <t>Table Tent - Design 2</t>
  </si>
  <si>
    <t>Mounted table top sign</t>
  </si>
  <si>
    <t>Coloring Pages</t>
  </si>
  <si>
    <t>Fair Map</t>
  </si>
  <si>
    <t>Size:  5x10”
Color:  4/4 cp full bleeds
Paper:  16 pt. C2S Cover Stock - white
Due:  January 2025</t>
  </si>
  <si>
    <t>Size: 10.75x10”, Finished: 5.375x10” 
Color: 4/4 cp full bleeds 
Paper: 70# pacesetter silk book 
Fold: 4-panel 
Due: May 2025</t>
  </si>
  <si>
    <t>Size: 11x 25.5”, Finished: 8.5x11”
Color: 4/4 cp full bleeds 
Paper: 80# Matte Book – white
Fold: 6-panel, tri-fold
Due: January 2025</t>
  </si>
  <si>
    <t>Size: 8.5x14”, Finished: 3.5x8.5”
Color: 4/4 cp full bleeds 
Paper: 80# Matte Book – white
Fold: 8-panel, roll fold
Due: January 2025</t>
  </si>
  <si>
    <t>Size: 6”x9” flat, 6”x4.5” finished, 
Color: 4/4 cp full bleeds 
Paper: 65# uncoated cover
Fold: 1 sheet folded in half
Due: June 2025</t>
  </si>
  <si>
    <t>Size: 24.75x11”, Final size: 4.1875x11”
Color: 4/4 cp full bleeds 
Paper: 70# Pacesetter Silk Book
Fold:12-panel 
Due: January 2025</t>
  </si>
  <si>
    <t>Size: 5.75” x 9” flat, 5.75” x 4.5” folded with 1 inside pocket
Color: 4/4 cp full bleeds 
Paper: 10 pt gloss cover
Fold: 1 sheet folded in half with 2" horizontal pocket
Due: January 2025</t>
  </si>
  <si>
    <t>Size: 6"x4"
Color: 4/4 cp full bleeds 
Paper: 100# matte cover
Due: June 2025</t>
  </si>
  <si>
    <t>Size: 7"x5"
Color: 4/4 cp full bleeds 
Paper: 110# opaque cover uncoated
Due: June 2025</t>
  </si>
  <si>
    <t>Size: 11x17"
Color: 4/0 cp full bleeds 
Paper: 110# matte cover 
Due: March 2025</t>
  </si>
  <si>
    <t>Size:  6 ¾ (6 ½ x 3 5/8”)
Color: 4/0 cp full bleeds 
Paper:80# Opaque Smooth White; glue seal
Due: March 2025</t>
  </si>
  <si>
    <t>Size:  A6 6.5”x4.75”
Color: 4/0 cp full bleeds 
Paper: 80# text, uncoated, glue seal
Due: March 2025</t>
  </si>
  <si>
    <t>Size: 14’’w x 10’’h Flat, 7’’w x 10’’h finished
Color:  1/1
Paper: 80# uncoated text
Binding: 2 sheets folded in half, saddle stitch 
Due:  March 2025</t>
  </si>
  <si>
    <t>Size: 9” x 12” finished size with 2 inside pockets
Color:  4/0 cp full bleeds
Paper:  14pt. Kromekote C1S
Due: March 2025</t>
  </si>
  <si>
    <t>Size: Flat 8.5”x31.6”,Folded: 8.5”x11”x4.8”
Color:  4/0 cp full bleeds
Paper:  14pt. Cardstock gloss
Due: March 2025</t>
  </si>
  <si>
    <t>Size: 8.5x11”
Color: B&amp;W
Paper: 65# opaque cover uncoated paper
Due: March 2025</t>
  </si>
  <si>
    <t>Size: 8.5x11”
Color: 4/0 cp full bleeds
Paper: 48 pt cardstock with built-in folding stand
Due: June 2025</t>
  </si>
  <si>
    <t>Size: Flat 4” l x 16.25” h, Folded 4” l x 6”h x 2.125” w
Color:  4/0 cp full bleeds
Paper:  14pt. Cardstock gloss
Due: March 2025</t>
  </si>
  <si>
    <t>Size: 8.5x14”
Color:4/4 cp full bleeds
Paper: 100# dull text 
Due: June 2025</t>
  </si>
  <si>
    <t>Rush Fee</t>
  </si>
  <si>
    <t>Proof Fee</t>
  </si>
  <si>
    <t>FINANCIAL PROPOSAL BID FORM</t>
  </si>
  <si>
    <t>The Financial Proposal Bid Form will be used to determine the "not to exceed" amount of the contract.</t>
  </si>
  <si>
    <t>IFB #: PS-02-24</t>
  </si>
  <si>
    <t xml:space="preserve">Total Bid Price </t>
  </si>
  <si>
    <t>Up to 5,000</t>
  </si>
  <si>
    <t>Up to 40,000</t>
  </si>
  <si>
    <t>Up to 1,000</t>
  </si>
  <si>
    <t>Up to 7,000</t>
  </si>
  <si>
    <t>Up to 1,500</t>
  </si>
  <si>
    <t>Up to 100</t>
  </si>
  <si>
    <t>Up to 20,000</t>
  </si>
  <si>
    <t>Up to 250</t>
  </si>
  <si>
    <t>Up to 150</t>
  </si>
  <si>
    <t>Days 1-4</t>
  </si>
  <si>
    <t xml:space="preserve">Total Cost </t>
  </si>
  <si>
    <t xml:space="preserve">The Total Bid Price is the total cost of the Estimated Quantity X Proposed Price Per Unit.  The "Price Per Unit above the Estimated Quanity will not be counted toward the Total Bid Price </t>
  </si>
  <si>
    <t>Proposed Price Per Unit (within Estimated Quantity)</t>
  </si>
  <si>
    <t xml:space="preserve">BIDDER'S NAME:  </t>
  </si>
  <si>
    <t>Bidders to not modify this page, complete cells highlighted in yellow, and all fields will automatically populate.</t>
  </si>
  <si>
    <t>Estimated Quantity</t>
  </si>
  <si>
    <t>The "Estimated Quanity" is approximate only.  The District shall only be billed for the actual quantity used which may be more or less</t>
  </si>
  <si>
    <t>Price Per Unit When Exceed the " Estimated Quantity"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</si>
</sst>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0" fontId="0" fillId="0" borderId="1" xfId="0" applyFill="1" applyBorder="1"/>
    <xf numFmtId="0" fontId="2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164" fontId="0" fillId="0" borderId="1" xfId="0" applyNumberFormat="1" applyFill="1" applyBorder="1"/>
    <xf numFmtId="3" fontId="0" fillId="0" borderId="1" xfId="0" applyNumberFormat="1" applyFill="1" applyBorder="1"/>
    <xf numFmtId="0" fontId="8" fillId="0" borderId="0" xfId="0" applyFont="1" applyAlignment="1">
      <alignment wrapText="1"/>
    </xf>
    <xf numFmtId="3" fontId="8" fillId="0" borderId="0" xfId="0" applyNumberFormat="1" applyFont="1"/>
    <xf numFmtId="0" fontId="7" fillId="0" borderId="0" xfId="0" applyFont="1" applyAlignment="1">
      <alignment horizontal="left" vertical="center" indent="5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3" fillId="2" borderId="0" xfId="0" applyFont="1" applyFill="1" applyProtection="1">
      <protection locked="0"/>
    </xf>
    <xf numFmtId="164" fontId="0" fillId="2" borderId="1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55A5F-3B38-4075-96B0-E679D7EAF422}">
  <dimension ref="A1:H31"/>
  <sheetViews>
    <sheetView tabSelected="1" workbookViewId="0">
      <selection activeCell="D29" sqref="D29"/>
    </sheetView>
  </sheetViews>
  <sheetFormatPr defaultRowHeight="14.4" x14ac:dyDescent="0.3"/>
  <cols>
    <col min="1" max="1" width="22" bestFit="1" customWidth="1"/>
    <col min="2" max="2" width="34.3984375" style="1" customWidth="1"/>
    <col min="3" max="3" width="17.296875" style="5" customWidth="1"/>
    <col min="4" max="4" width="21.09765625" style="5" customWidth="1"/>
    <col min="5" max="5" width="19.69921875" style="5" customWidth="1"/>
    <col min="6" max="6" width="26" style="5" customWidth="1"/>
  </cols>
  <sheetData>
    <row r="1" spans="1:8" x14ac:dyDescent="0.3">
      <c r="B1" s="22" t="s">
        <v>42</v>
      </c>
      <c r="C1" s="22"/>
      <c r="D1" s="22"/>
      <c r="E1" s="22"/>
      <c r="F1" s="22"/>
      <c r="G1" s="22"/>
    </row>
    <row r="2" spans="1:8" x14ac:dyDescent="0.3">
      <c r="B2" s="22" t="s">
        <v>44</v>
      </c>
      <c r="C2" s="22"/>
      <c r="D2" s="22"/>
      <c r="E2" s="22"/>
      <c r="F2" s="22"/>
      <c r="G2" s="22"/>
    </row>
    <row r="3" spans="1:8" x14ac:dyDescent="0.3">
      <c r="B3"/>
      <c r="C3" s="7" t="s">
        <v>59</v>
      </c>
      <c r="D3" s="19"/>
      <c r="G3" s="8"/>
    </row>
    <row r="4" spans="1:8" x14ac:dyDescent="0.3">
      <c r="B4" s="23" t="s">
        <v>43</v>
      </c>
      <c r="C4" s="23"/>
      <c r="D4" s="23"/>
      <c r="E4" s="23"/>
      <c r="F4" s="23"/>
      <c r="G4" s="23"/>
    </row>
    <row r="5" spans="1:8" ht="14.4" customHeight="1" x14ac:dyDescent="0.3">
      <c r="B5" s="24" t="s">
        <v>60</v>
      </c>
      <c r="C5" s="24"/>
      <c r="D5" s="24"/>
      <c r="E5" s="24"/>
      <c r="F5" s="24"/>
      <c r="G5" s="24"/>
    </row>
    <row r="6" spans="1:8" ht="14.4" customHeight="1" x14ac:dyDescent="0.3">
      <c r="B6" s="9"/>
      <c r="C6" s="9"/>
      <c r="D6" s="9"/>
      <c r="E6" s="9"/>
      <c r="F6" s="9"/>
      <c r="G6" s="9"/>
    </row>
    <row r="7" spans="1:8" ht="25.95" customHeight="1" x14ac:dyDescent="0.3">
      <c r="A7" s="28" t="s">
        <v>62</v>
      </c>
      <c r="B7" s="28"/>
      <c r="C7" s="28"/>
      <c r="D7" s="28"/>
      <c r="E7" s="28"/>
      <c r="F7" s="28"/>
      <c r="G7" s="28"/>
      <c r="H7" s="28"/>
    </row>
    <row r="8" spans="1:8" ht="34" customHeight="1" x14ac:dyDescent="0.3">
      <c r="A8" s="14" t="s">
        <v>57</v>
      </c>
      <c r="B8" s="12"/>
      <c r="C8" s="13"/>
      <c r="D8" s="13"/>
      <c r="E8" s="13"/>
    </row>
    <row r="9" spans="1:8" ht="43.2" x14ac:dyDescent="0.3">
      <c r="A9" s="15" t="s">
        <v>0</v>
      </c>
      <c r="B9" s="16" t="s">
        <v>1</v>
      </c>
      <c r="C9" s="17" t="s">
        <v>61</v>
      </c>
      <c r="D9" s="18" t="s">
        <v>58</v>
      </c>
      <c r="E9" s="17" t="s">
        <v>56</v>
      </c>
      <c r="F9" s="18" t="s">
        <v>63</v>
      </c>
    </row>
    <row r="10" spans="1:8" ht="57.6" x14ac:dyDescent="0.3">
      <c r="A10" s="2" t="s">
        <v>2</v>
      </c>
      <c r="B10" s="3" t="s">
        <v>21</v>
      </c>
      <c r="C10" s="4" t="s">
        <v>46</v>
      </c>
      <c r="D10" s="20"/>
      <c r="E10" s="10">
        <f>SUM(D10*5000)</f>
        <v>0</v>
      </c>
      <c r="F10" s="21"/>
    </row>
    <row r="11" spans="1:8" ht="72" x14ac:dyDescent="0.3">
      <c r="A11" s="2" t="s">
        <v>3</v>
      </c>
      <c r="B11" s="3" t="s">
        <v>22</v>
      </c>
      <c r="C11" s="4" t="s">
        <v>47</v>
      </c>
      <c r="D11" s="20"/>
      <c r="E11" s="10">
        <f>SUM(D11*40000)</f>
        <v>0</v>
      </c>
      <c r="F11" s="21"/>
    </row>
    <row r="12" spans="1:8" ht="72" x14ac:dyDescent="0.3">
      <c r="A12" s="2" t="s">
        <v>4</v>
      </c>
      <c r="B12" s="3" t="s">
        <v>23</v>
      </c>
      <c r="C12" s="4" t="s">
        <v>47</v>
      </c>
      <c r="D12" s="20"/>
      <c r="E12" s="10">
        <f>SUM(D12*40000)</f>
        <v>0</v>
      </c>
      <c r="F12" s="21"/>
    </row>
    <row r="13" spans="1:8" ht="89.3" customHeight="1" x14ac:dyDescent="0.3">
      <c r="A13" s="2" t="s">
        <v>5</v>
      </c>
      <c r="B13" s="3" t="s">
        <v>24</v>
      </c>
      <c r="C13" s="4" t="s">
        <v>47</v>
      </c>
      <c r="D13" s="20"/>
      <c r="E13" s="10">
        <f>SUM(D13*40000)</f>
        <v>0</v>
      </c>
      <c r="F13" s="21"/>
    </row>
    <row r="14" spans="1:8" ht="78.349999999999994" customHeight="1" x14ac:dyDescent="0.3">
      <c r="A14" s="2" t="s">
        <v>6</v>
      </c>
      <c r="B14" s="3" t="s">
        <v>26</v>
      </c>
      <c r="C14" s="4" t="s">
        <v>47</v>
      </c>
      <c r="D14" s="20"/>
      <c r="E14" s="10">
        <f>SUM(D14*40000)</f>
        <v>0</v>
      </c>
      <c r="F14" s="21"/>
    </row>
    <row r="15" spans="1:8" ht="72" x14ac:dyDescent="0.3">
      <c r="A15" s="2" t="s">
        <v>7</v>
      </c>
      <c r="B15" s="3" t="s">
        <v>25</v>
      </c>
      <c r="C15" s="4" t="s">
        <v>48</v>
      </c>
      <c r="D15" s="20"/>
      <c r="E15" s="10">
        <f>SUM(D15*1000)</f>
        <v>0</v>
      </c>
      <c r="F15" s="21"/>
    </row>
    <row r="16" spans="1:8" ht="103.1" customHeight="1" x14ac:dyDescent="0.3">
      <c r="A16" s="2" t="s">
        <v>8</v>
      </c>
      <c r="B16" s="3" t="s">
        <v>27</v>
      </c>
      <c r="C16" s="4" t="s">
        <v>49</v>
      </c>
      <c r="D16" s="20"/>
      <c r="E16" s="10">
        <f>SUM(D16*7000)</f>
        <v>0</v>
      </c>
      <c r="F16" s="21"/>
    </row>
    <row r="17" spans="1:6" ht="57.6" x14ac:dyDescent="0.3">
      <c r="A17" s="2" t="s">
        <v>9</v>
      </c>
      <c r="B17" s="3" t="s">
        <v>28</v>
      </c>
      <c r="C17" s="4" t="s">
        <v>50</v>
      </c>
      <c r="D17" s="20"/>
      <c r="E17" s="10">
        <f>SUM(D17*1500)</f>
        <v>0</v>
      </c>
      <c r="F17" s="21"/>
    </row>
    <row r="18" spans="1:6" ht="57.6" x14ac:dyDescent="0.3">
      <c r="A18" s="2" t="s">
        <v>10</v>
      </c>
      <c r="B18" s="3" t="s">
        <v>29</v>
      </c>
      <c r="C18" s="4" t="s">
        <v>48</v>
      </c>
      <c r="D18" s="20"/>
      <c r="E18" s="10">
        <f>SUM(D18*1000)</f>
        <v>0</v>
      </c>
      <c r="F18" s="21"/>
    </row>
    <row r="19" spans="1:6" ht="57.6" x14ac:dyDescent="0.3">
      <c r="A19" s="2" t="s">
        <v>11</v>
      </c>
      <c r="B19" s="3" t="s">
        <v>30</v>
      </c>
      <c r="C19" s="4" t="s">
        <v>51</v>
      </c>
      <c r="D19" s="20"/>
      <c r="E19" s="10">
        <f>SUM(D19*100)</f>
        <v>0</v>
      </c>
      <c r="F19" s="21"/>
    </row>
    <row r="20" spans="1:6" ht="72" x14ac:dyDescent="0.3">
      <c r="A20" s="2" t="s">
        <v>12</v>
      </c>
      <c r="B20" s="3" t="s">
        <v>31</v>
      </c>
      <c r="C20" s="4" t="s">
        <v>49</v>
      </c>
      <c r="D20" s="20"/>
      <c r="E20" s="10">
        <f>SUM(D20*7000)</f>
        <v>0</v>
      </c>
      <c r="F20" s="21"/>
    </row>
    <row r="21" spans="1:6" ht="57.6" x14ac:dyDescent="0.3">
      <c r="A21" s="2" t="s">
        <v>13</v>
      </c>
      <c r="B21" s="3" t="s">
        <v>32</v>
      </c>
      <c r="C21" s="4" t="s">
        <v>49</v>
      </c>
      <c r="D21" s="20"/>
      <c r="E21" s="10">
        <f>SUM(D21*7000)</f>
        <v>0</v>
      </c>
      <c r="F21" s="21"/>
    </row>
    <row r="22" spans="1:6" ht="100.8" x14ac:dyDescent="0.3">
      <c r="A22" s="2" t="s">
        <v>14</v>
      </c>
      <c r="B22" s="3" t="s">
        <v>33</v>
      </c>
      <c r="C22" s="4" t="s">
        <v>52</v>
      </c>
      <c r="D22" s="20"/>
      <c r="E22" s="10">
        <f>SUM(D22*20000)</f>
        <v>0</v>
      </c>
      <c r="F22" s="21"/>
    </row>
    <row r="23" spans="1:6" ht="85.4" customHeight="1" x14ac:dyDescent="0.3">
      <c r="A23" s="2" t="s">
        <v>15</v>
      </c>
      <c r="B23" s="3" t="s">
        <v>34</v>
      </c>
      <c r="C23" s="4" t="s">
        <v>53</v>
      </c>
      <c r="D23" s="20"/>
      <c r="E23" s="10">
        <f>SUM(D23*250)</f>
        <v>0</v>
      </c>
      <c r="F23" s="21"/>
    </row>
    <row r="24" spans="1:6" ht="72" x14ac:dyDescent="0.3">
      <c r="A24" s="2" t="s">
        <v>16</v>
      </c>
      <c r="B24" s="3" t="s">
        <v>38</v>
      </c>
      <c r="C24" s="4" t="s">
        <v>51</v>
      </c>
      <c r="D24" s="20"/>
      <c r="E24" s="10">
        <f>SUM(D24*100)</f>
        <v>0</v>
      </c>
      <c r="F24" s="21"/>
    </row>
    <row r="25" spans="1:6" ht="79.5" customHeight="1" x14ac:dyDescent="0.3">
      <c r="A25" s="2" t="s">
        <v>17</v>
      </c>
      <c r="B25" s="3" t="s">
        <v>35</v>
      </c>
      <c r="C25" s="4" t="s">
        <v>51</v>
      </c>
      <c r="D25" s="20"/>
      <c r="E25" s="10">
        <f>SUM(D25*100)</f>
        <v>0</v>
      </c>
      <c r="F25" s="21"/>
    </row>
    <row r="26" spans="1:6" ht="81.8" customHeight="1" x14ac:dyDescent="0.3">
      <c r="A26" s="2" t="s">
        <v>18</v>
      </c>
      <c r="B26" s="3" t="s">
        <v>37</v>
      </c>
      <c r="C26" s="4" t="s">
        <v>54</v>
      </c>
      <c r="D26" s="20"/>
      <c r="E26" s="10">
        <f>SUM(D26*150)</f>
        <v>0</v>
      </c>
      <c r="F26" s="21"/>
    </row>
    <row r="27" spans="1:6" ht="74.900000000000006" customHeight="1" x14ac:dyDescent="0.3">
      <c r="A27" s="2" t="s">
        <v>19</v>
      </c>
      <c r="B27" s="3" t="s">
        <v>36</v>
      </c>
      <c r="C27" s="4" t="s">
        <v>48</v>
      </c>
      <c r="D27" s="20"/>
      <c r="E27" s="10">
        <f>SUM(D27*1000)</f>
        <v>0</v>
      </c>
      <c r="F27" s="21"/>
    </row>
    <row r="28" spans="1:6" ht="67.400000000000006" customHeight="1" x14ac:dyDescent="0.3">
      <c r="A28" s="2" t="s">
        <v>20</v>
      </c>
      <c r="B28" s="3" t="s">
        <v>39</v>
      </c>
      <c r="C28" s="4" t="s">
        <v>47</v>
      </c>
      <c r="D28" s="20"/>
      <c r="E28" s="10">
        <f>SUM(D28*40000)</f>
        <v>0</v>
      </c>
      <c r="F28" s="21"/>
    </row>
    <row r="29" spans="1:6" ht="30.85" customHeight="1" x14ac:dyDescent="0.3">
      <c r="A29" s="6" t="s">
        <v>40</v>
      </c>
      <c r="B29" s="3" t="s">
        <v>55</v>
      </c>
      <c r="C29" s="4"/>
      <c r="D29" s="20"/>
      <c r="E29" s="10">
        <f>SUM(D29+0)</f>
        <v>0</v>
      </c>
      <c r="F29" s="21"/>
    </row>
    <row r="30" spans="1:6" ht="32.85" customHeight="1" x14ac:dyDescent="0.3">
      <c r="A30" s="6" t="s">
        <v>41</v>
      </c>
      <c r="B30" s="3"/>
      <c r="C30" s="4"/>
      <c r="D30" s="20"/>
      <c r="E30" s="10">
        <f>SUM(D30+0)</f>
        <v>0</v>
      </c>
      <c r="F30" s="21"/>
    </row>
    <row r="31" spans="1:6" ht="32.25" customHeight="1" x14ac:dyDescent="0.3">
      <c r="A31" s="25" t="s">
        <v>45</v>
      </c>
      <c r="B31" s="26"/>
      <c r="C31" s="26"/>
      <c r="D31" s="27"/>
      <c r="E31" s="10">
        <f>SUM(E10:E30)</f>
        <v>0</v>
      </c>
      <c r="F31" s="11"/>
    </row>
  </sheetData>
  <sheetProtection algorithmName="SHA-512" hashValue="dIEo9KZND7iBmTMfHcvDJYLMXJizc9U7yVdZov+yZSW6MmsBbgORHGhRZb+nf5RKDkGaXEB7eQNslK8I2N/i1Q==" saltValue="klMIdxDMhmmORdFfHqFvPQ==" spinCount="100000" sheet="1" objects="1" scenarios="1" selectLockedCells="1"/>
  <mergeCells count="6">
    <mergeCell ref="B1:G1"/>
    <mergeCell ref="B2:G2"/>
    <mergeCell ref="B4:G4"/>
    <mergeCell ref="B5:G5"/>
    <mergeCell ref="A31:D31"/>
    <mergeCell ref="A7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Sanchez</dc:creator>
  <cp:lastModifiedBy>Kelly Vu</cp:lastModifiedBy>
  <cp:lastPrinted>2024-08-17T22:34:45Z</cp:lastPrinted>
  <dcterms:created xsi:type="dcterms:W3CDTF">2024-08-10T17:55:21Z</dcterms:created>
  <dcterms:modified xsi:type="dcterms:W3CDTF">2024-09-09T22:13:46Z</dcterms:modified>
</cp:coreProperties>
</file>